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<sst xmlns="http://schemas.openxmlformats.org/spreadsheetml/2006/main" count="352" uniqueCount="268">
  <si>
    <t>I
T
E
M</t>
  </si>
  <si>
    <t>DESCRIÇÃO DETALHADA</t>
  </si>
  <si>
    <t>Q                  T                   D                   E</t>
  </si>
  <si>
    <t>U            N              I              D              A              D             E</t>
  </si>
  <si>
    <t xml:space="preserve">ORÇAMENTO 1                                                                             </t>
  </si>
  <si>
    <t xml:space="preserve">ORÇAMENTO 2                                                                             </t>
  </si>
  <si>
    <t xml:space="preserve">ORÇAMENTO 3                                                                             </t>
  </si>
  <si>
    <t xml:space="preserve">ORÇAMENTO 4                                                                             </t>
  </si>
  <si>
    <t>CONTRATAÇÕES SIMILARES DE OUTROS ENTES PÚBLICOS / PESQUISA PUBLICADA EM MÍDIA ESPECIALIZADA, SÍTIOS ELETRÔNICOS ESPECIALIZADOS OU DE
DOMÍNIO AMPLO / PESQUISA COM FORNECEDOR</t>
  </si>
  <si>
    <t>VALOR</t>
  </si>
  <si>
    <t>TOTAL ESTIMADO</t>
  </si>
  <si>
    <t>Unidade</t>
  </si>
  <si>
    <t>TOTAL</t>
  </si>
  <si>
    <t>Fardo</t>
  </si>
  <si>
    <t>Pacote</t>
  </si>
  <si>
    <t>Milheiro</t>
  </si>
  <si>
    <t>Bobina</t>
  </si>
  <si>
    <t>Caixa</t>
  </si>
  <si>
    <t xml:space="preserve"> Lojas Americanas (http://www.americanas.com.br/)</t>
  </si>
  <si>
    <t xml:space="preserve"> Carrefour (https://www.carrefour.com.br/)</t>
  </si>
  <si>
    <t xml:space="preserve"> Submarino (http://www.submarino.com.br/)</t>
  </si>
  <si>
    <t xml:space="preserve"> NºPregão:72020 / UASG:158378
Lote/Item: /11</t>
  </si>
  <si>
    <t xml:space="preserve"> NºPregão:132020 / UASG:982453
Lote/Item: /46</t>
  </si>
  <si>
    <t xml:space="preserve"> NºPregão:32020 / UASG:980425
Lote/Item: /91</t>
  </si>
  <si>
    <t xml:space="preserve"> NºPregão:82020 / UASG:926449
Lote/Item: /12</t>
  </si>
  <si>
    <t xml:space="preserve"> NºPregão:32020 / UASG:154032
Lote/Item: /61</t>
  </si>
  <si>
    <t xml:space="preserve"> NºPregão:72020 / UASG:158378
Lote/Item: /1</t>
  </si>
  <si>
    <t xml:space="preserve"> NºPregão:102020 / UASG:254445
Lote/Item: /4</t>
  </si>
  <si>
    <t>PLANILHA DE PREÇO MÁXIMO ACEITÁVEL PELA ADMINISTRAÇÃO</t>
  </si>
  <si>
    <t>Registro de preços para eventual aquisição de materiais de embalagens para atender as demandas da Reitoria e dos Campi do IF Sertão Pernambucano</t>
  </si>
  <si>
    <t>VALOR MÁXIMO ACEITÁVEL
(R$)</t>
  </si>
  <si>
    <r>
      <t>Bandeja de Isopor:</t>
    </r>
    <r>
      <rPr>
        <sz val="11"/>
        <rFont val="Cambria"/>
        <family val="1"/>
      </rPr>
      <t xml:space="preserve"> Bandeja de Isopor, branca, funda leve para acondicionamento de alimentos, não contendo CFC, com registro no Ministério da Saúde. Acondicionado em fardos plástico de polietileno transparente. Dimensões: Largura 23,6 cm x Comprimento 18,2 cm x Altura 2,7 cm. Fardo com 100 unidades.</t>
    </r>
  </si>
  <si>
    <r>
      <t>Bandeja plástica para ovos:</t>
    </r>
    <r>
      <rPr>
        <sz val="11"/>
        <rFont val="Cambria"/>
        <family val="1"/>
      </rPr>
      <t xml:space="preserve"> Bandeja em polietileno de alta densidade para ovos. Capacidade mínima para 30 unidades. Cor: Branca.</t>
    </r>
  </si>
  <si>
    <r>
      <t>Caixa plástica Tipo 1:</t>
    </r>
    <r>
      <rPr>
        <sz val="11"/>
        <rFont val="Cambria"/>
        <family val="1"/>
      </rPr>
      <t xml:space="preserve"> Caixa plástica, material PEAD, atóxico, comprimento 60 cm x largura 40 cm x altura 27,8 cm capacidade 57 litros. Para armazenamento de alimentos em geral, cor branca, monobloco padrão, empilhável resistente a baixas temperaturas de -18°C a +5°C, tipo Caixa FECHADA com tampa e sistema de fechamento.</t>
    </r>
  </si>
  <si>
    <r>
      <t>Caixa plástica Tipo 2:</t>
    </r>
    <r>
      <rPr>
        <sz val="11"/>
        <rFont val="Cambria"/>
        <family val="1"/>
      </rPr>
      <t xml:space="preserve"> Caixa plástica fechada industrial de polietileno, para uso em câmaras frias de congelamento. Usada para o acondicionamento de saladas, carnes, entre outros alimentos. Cor branca, empilhável, resistente a baixas temperaturas (0°C), com tampa. Capacidade de 38 litros. Dimensões: Largura 54,5 cm x Profundidade 37 cm x Altura 27,5 cm.</t>
    </r>
  </si>
  <si>
    <r>
      <t xml:space="preserve">Caixa térmica isopor grande: </t>
    </r>
    <r>
      <rPr>
        <sz val="11"/>
        <rFont val="Cambria"/>
        <family val="1"/>
      </rPr>
      <t>Caixa térmica, material em isopor, capacidade 100 litros. Dimensões: Largura 48,4 cm x Comprimento 70,3 cm x Altura 32,5 cm. Espessura 4,9 cm.</t>
    </r>
  </si>
  <si>
    <r>
      <t xml:space="preserve">Caixa térmica isopor pequena: </t>
    </r>
    <r>
      <rPr>
        <sz val="11"/>
        <rFont val="Cambria"/>
        <family val="1"/>
      </rPr>
      <t>Caixa térmica, material em isopor, capacidade 50 litros. Dimensões: Largura 41 cm x Comprimento 62 cm x Altura 35 cm. Espessura 4,9 cm.</t>
    </r>
  </si>
  <si>
    <r>
      <t xml:space="preserve">Caixa vazada tipo 1: </t>
    </r>
    <r>
      <rPr>
        <sz val="11"/>
        <rFont val="Cambria"/>
        <family val="1"/>
      </rPr>
      <t>Caixa vazada tipo ceasa material plástico, polietileno, capacidade 60 litros. Carga por caixa: 30 kg. Peso: 1,75 kg. cubagem: 0,062 m³, dimensões internas: Altura 28 cm x largura 33 cm x comprimento 52 cm. Dimensões externas: Altura 31 cm x largura 36 cm x comprimento 56 cm, empilhavél. Cor branca.</t>
    </r>
  </si>
  <si>
    <r>
      <t>Caixa vazada tipo 2:</t>
    </r>
    <r>
      <rPr>
        <sz val="11"/>
        <rFont val="Cambria"/>
        <family val="1"/>
      </rPr>
      <t xml:space="preserve"> Caixa plástica vazada, tipo agrícola hortifruti de mercado. Material polietileno de alta densidade. Empilhável Com ombreiras. Espaço para gravação nos 4 lados. Colunas e fundo internos arredondados. Permite disposição que reduz em 33% o volume de retorno. Fundo bolinha (não machuca os produtos). Capacidade 46 litros. Dimensões externas: Largura 55,6 cm x Comprimento 36 cm x Altura 31,5 cm. Dimensões internas: Largura 51,5 cm x Comprimento 32 cm x Altura 28 cm. Peso 1,75 kg. Cor branca.</t>
    </r>
  </si>
  <si>
    <r>
      <t>Colher descartável para refeição:</t>
    </r>
    <r>
      <rPr>
        <sz val="11"/>
        <rFont val="Cambria"/>
        <family val="1"/>
      </rPr>
      <t xml:space="preserve"> Colher descartável branca para refeição, material plástico de alta resistência, tamanho 15 cm. Pacote com 50 unidades.</t>
    </r>
  </si>
  <si>
    <r>
      <t>Colher descartável para sobremesa:</t>
    </r>
    <r>
      <rPr>
        <sz val="11"/>
        <rFont val="Cambria"/>
        <family val="1"/>
      </rPr>
      <t xml:space="preserve"> Colher descartável branca para sobremesa, material plástico de alta resistência, tamanho 13 cm. Pacote com 50 unidades.</t>
    </r>
  </si>
  <si>
    <r>
      <t>Copo descartável tipo 1:</t>
    </r>
    <r>
      <rPr>
        <sz val="11"/>
        <rFont val="Cambria"/>
        <family val="1"/>
      </rPr>
      <t xml:space="preserve"> Copo descartável com capacidade para 200 ml, peso mínimo por copo: 2,20 gramas, produzido de acordo com a NBR 14.865 - 2002. Pacote com 100 unidades.</t>
    </r>
  </si>
  <si>
    <r>
      <t>Copo descartável tipo 2:</t>
    </r>
    <r>
      <rPr>
        <sz val="11"/>
        <rFont val="Cambria"/>
        <family val="1"/>
      </rPr>
      <t xml:space="preserve"> Copo descartável em Polipropileno (PP), com capacidade para 50 ml, produzidos em conformidade com Norma ABNT NBR 14.865. Pacote com 100 unidades.</t>
    </r>
  </si>
  <si>
    <r>
      <t xml:space="preserve">Depósito plástico tipo 1: </t>
    </r>
    <r>
      <rPr>
        <sz val="11"/>
        <rFont val="Cambria"/>
        <family val="1"/>
      </rPr>
      <t>Depósito plástico tipo caixa organizadora em material plástico resistente incolor, com capacidade para 8,5 litros. Dimensões: Largura: 31,5 cm x Profundidade 20,5 cm x Altura 18 cm.</t>
    </r>
  </si>
  <si>
    <r>
      <t>Depósito plástico tipo 2:</t>
    </r>
    <r>
      <rPr>
        <sz val="11"/>
        <rFont val="Cambria"/>
        <family val="1"/>
      </rPr>
      <t xml:space="preserve"> Depósito plástico tipo caixa organizadora em material plástico resistente incolor, com capacidade para 56 litros.</t>
    </r>
    <r>
      <rPr>
        <sz val="12"/>
        <rFont val="Cambria"/>
        <family val="1"/>
      </rPr>
      <t xml:space="preserve"> </t>
    </r>
    <r>
      <rPr>
        <sz val="11"/>
        <rFont val="Cambria"/>
        <family val="1"/>
      </rPr>
      <t>Dimensões: Largura 40,3 cm x Comprimento 55,5 cm x Altura 36,5 cm.</t>
    </r>
  </si>
  <si>
    <r>
      <t>Depósito plástico tipo 3:</t>
    </r>
    <r>
      <rPr>
        <sz val="11"/>
        <rFont val="Cambria"/>
        <family val="1"/>
      </rPr>
      <t xml:space="preserve"> Depósito plástico tipo caixa organizadora em material plástico resistente incolor, com capacidade para 78 litros.</t>
    </r>
    <r>
      <rPr>
        <sz val="12"/>
        <rFont val="Cambria"/>
        <family val="1"/>
      </rPr>
      <t xml:space="preserve"> </t>
    </r>
    <r>
      <rPr>
        <sz val="11"/>
        <rFont val="Cambria"/>
        <family val="1"/>
      </rPr>
      <t>Dimensões: Largura 45,3 cm x Comprimento 63,5 cm x Altura 40,1 cm.</t>
    </r>
  </si>
  <si>
    <r>
      <t>Dispensador de copos:</t>
    </r>
    <r>
      <rPr>
        <sz val="11"/>
        <rFont val="Cambria"/>
        <family val="1"/>
      </rPr>
      <t xml:space="preserve"> Dispensador de copos usados com 2 tubos mistos (copos de água e de café) – capacidade 300 copos, cor branca. Dimensões: Altura 75 cm x Largura 19,5 cm x Profundidade 12 cm; tubo de café  5,5 cm (diâmetro); tubo de água 8,5 cm (diâmetro).</t>
    </r>
  </si>
  <si>
    <r>
      <t>Embalagem a vácuo tipo 1:</t>
    </r>
    <r>
      <rPr>
        <sz val="11"/>
        <rFont val="Cambria"/>
        <family val="1"/>
      </rPr>
      <t xml:space="preserve"> Embalagem a vácuo Nylon-Poli Espessura 14 micras. Dimensões: 19 x 21 cm (largura x comprimento). Embala aproximadamente 1.000 gramas.</t>
    </r>
  </si>
  <si>
    <r>
      <t xml:space="preserve">Embalagem a vácuo tipo 2: </t>
    </r>
    <r>
      <rPr>
        <sz val="11"/>
        <rFont val="Cambria"/>
        <family val="1"/>
      </rPr>
      <t>Embalagem a vácuo Nylon-Poli Espessura 14 micras. Dimensões: 25 x 35 cm (largura x comprimento). Embala aproximadamente 1.000 a 1.500 gramas.</t>
    </r>
  </si>
  <si>
    <r>
      <t xml:space="preserve">Embalagem a vácuo tipo 3: </t>
    </r>
    <r>
      <rPr>
        <sz val="11"/>
        <rFont val="Cambria"/>
        <family val="1"/>
      </rPr>
      <t>Embalagem a vácuo Nylon-Poli Espessura 14 micras. Dimensões: 35 x 45 cm (largura x comprimento). Embala aproximadamente 5.000 a 6.000 gramas.</t>
    </r>
  </si>
  <si>
    <r>
      <t>Embalagem a vácuo tipo 4:</t>
    </r>
    <r>
      <rPr>
        <sz val="11"/>
        <rFont val="Cambria"/>
        <family val="1"/>
      </rPr>
      <t xml:space="preserve"> Embalagem a vácuo Nylon-Poli Espessura 14 micras. Dimensões: 40 x 60 cm (largura x comprimento). Embala aproximadamente 10.000 gramas.</t>
    </r>
  </si>
  <si>
    <r>
      <t>Faca descartável:</t>
    </r>
    <r>
      <rPr>
        <sz val="11"/>
        <rFont val="Cambria"/>
        <family val="1"/>
      </rPr>
      <t xml:space="preserve"> Faca de plástico descartável de alta resistência na cor branca. Ideal para utilizar em churrascos, festas e eventos. Dimensões aprox. da embalagem: 25,5 x 14 cm (altura x largura). Pacote com 50 unidades.</t>
    </r>
  </si>
  <si>
    <r>
      <t xml:space="preserve">Filme plástico PVC tipo 1: </t>
    </r>
    <r>
      <rPr>
        <sz val="11"/>
        <rFont val="Cambria"/>
        <family val="1"/>
      </rPr>
      <t>Filme plástico PVC transparente, atóxico, com largura de 38 centímetros por 1000 metros de comprimento, espessura de 12 micras em bobinas. Acondicionado de forma a garantir a higiene e integridade do produto ate seu uso. A embalagem deverá conter externamente os dados de identificação, procedência e quantidade.</t>
    </r>
  </si>
  <si>
    <r>
      <t xml:space="preserve">Filme plástico PVC tipo 2: </t>
    </r>
    <r>
      <rPr>
        <sz val="11"/>
        <rFont val="Cambria"/>
        <family val="1"/>
      </rPr>
      <t>Filme plástico PVC transparente, atóxico, com largura de 40 centímetros por 500 metros de comprimento, espessura de 12 micras em bobinas. Acondicionado de forma a garantir a higiene e integridade do produto ate seu uso. A embalagem deverá conter externamente os dados de identificação, procedência e quantidade.</t>
    </r>
  </si>
  <si>
    <r>
      <t>Filme plástico PVC tipo 3:</t>
    </r>
    <r>
      <rPr>
        <sz val="11"/>
        <rFont val="Cambria"/>
        <family val="1"/>
      </rPr>
      <t xml:space="preserve"> Filme plástico PVC transparente, atóxico, com largura de 28 centímetros por 30 metros de comprimento, espessura de 12 micras em bobinas. Acondicionado de forma a garantir a higiene e integridade do produto ate seu uso. A embalagem deverá conter externamente os dados de identificação, procedência e quantidade.</t>
    </r>
  </si>
  <si>
    <r>
      <t>Galão de leite 50 litros:</t>
    </r>
    <r>
      <rPr>
        <sz val="11"/>
        <rFont val="Cambria"/>
        <family val="1"/>
      </rPr>
      <t xml:space="preserve"> Vasilhame para leite- Ideal para transporte e armazenamento do leite da ordenha até o laticínio. Tampa com boa vedação. Deve ter duas alças superior e duas na parte inferior. Fabricado em polietileno. Cor branca. Capacidade de 50 litros. Altura 72 cm x Largura 38 cm. Diâmetro 114 cm.</t>
    </r>
  </si>
  <si>
    <r>
      <t>Galão de leite 20 litros:</t>
    </r>
    <r>
      <rPr>
        <sz val="11"/>
        <rFont val="Cambria"/>
        <family val="1"/>
      </rPr>
      <t xml:space="preserve"> Galão de polietileno ou polivinil para transporte de leite, com tampa rosqueada. Capacidade 20 litros.</t>
    </r>
  </si>
  <si>
    <r>
      <t xml:space="preserve">Guardanapo: </t>
    </r>
    <r>
      <rPr>
        <sz val="11"/>
        <rFont val="Cambria"/>
        <family val="1"/>
      </rPr>
      <t>Guardanapo de papel branco, medindo 32,5 x 30 cm. Com boa capacidade de absorção, sem furos, materiais estranhos ou sujidades, embalado em pacotes plásticos com 100 unidades, reembalados em caixa de papelão, conforme a praxe do fabricante de forma a garantir a higiene e integridade do produto até seu uso. A embalagem deverá conter externamente os dados de identificação, procedência e quantidade. Pacote com 100 unidades.</t>
    </r>
  </si>
  <si>
    <r>
      <t>Marmitex n° 9</t>
    </r>
    <r>
      <rPr>
        <sz val="11"/>
        <rFont val="Cambria"/>
        <family val="1"/>
      </rPr>
      <t>: Marmitex tamanho 09 com tampa para fechamento manual e na máquina. Esterilizado (220°C por 24h). Uso Recomendado: quente e frio. Material: Alumínio. Tampa: Cartão Plastificado. Caixa com 100 unidades.</t>
    </r>
  </si>
  <si>
    <r>
      <t>Palito de madeira para churrasco:</t>
    </r>
    <r>
      <rPr>
        <sz val="11"/>
        <rFont val="Cambria"/>
        <family val="1"/>
      </rPr>
      <t xml:space="preserve"> Palito de madeira para churrasco, formato redondo com 25 cm de comprimento, liso e sem rebarbas. Embalagem resistente, não amassada. Pacote com 100 unidades.</t>
    </r>
  </si>
  <si>
    <r>
      <t xml:space="preserve">Pallet de plástico (estrado): </t>
    </r>
    <r>
      <rPr>
        <sz val="11"/>
        <rFont val="Cambria"/>
        <family val="1"/>
      </rPr>
      <t>Pallet plástico fabricado pelo processo de rotomoldagem, monobloco sem soldas ou emendas. Material ecologicamente correto, atóxico, aditivado contra raios UV, resistente a intempéries e proteção antimicrobiana. Fácil higienização, bom impacto visual e de longa vida útil. Dimensões: Largura 25 cm x Altura 2,5 cm x Comprimento 50 cm.</t>
    </r>
  </si>
  <si>
    <r>
      <t>Papel alumínio:</t>
    </r>
    <r>
      <rPr>
        <sz val="11"/>
        <rFont val="Cambria"/>
        <family val="1"/>
      </rPr>
      <t xml:space="preserve"> Bobina de papel alumínio. Dimensões: 30 cm de largura e 7,5 m de comprimento.</t>
    </r>
  </si>
  <si>
    <r>
      <t>Porta Papel Toalha:</t>
    </r>
    <r>
      <rPr>
        <sz val="11"/>
        <rFont val="Cambria"/>
        <family val="1"/>
      </rPr>
      <t xml:space="preserve"> Porta Papel Toalha Aço Inox - Dispenser Papel Interfolhado: Confeccionado em aço inox de alta qualidade, possui trava de segurança e alta resistência a impactos. Pode ser utilizado papel toalha no tamanho padrão (22,5 cm x 20,5 cm). Medidas: Largura 26 cm x Altura 28 cm.</t>
    </r>
  </si>
  <si>
    <r>
      <t>Pote de vidro tipo 1:</t>
    </r>
    <r>
      <rPr>
        <sz val="11"/>
        <rFont val="Cambria"/>
        <family val="1"/>
      </rPr>
      <t xml:space="preserve"> Pote de vidro transparente, para geleias, formato cilíndrico, acompanhado da tampa rosqueável. Capacidade para 240 ml.</t>
    </r>
  </si>
  <si>
    <r>
      <t>Pote de vidro tipo 2:</t>
    </r>
    <r>
      <rPr>
        <sz val="11"/>
        <rFont val="Cambria"/>
        <family val="1"/>
      </rPr>
      <t xml:space="preserve"> Pote de vidro redondo com tampa metálica 74mm garra branca, diâmetro 86,5 mm, altura 135 mm. Capacidade para 600 ml.</t>
    </r>
  </si>
  <si>
    <r>
      <t>Pote plástico tipo 1:</t>
    </r>
    <r>
      <rPr>
        <sz val="11"/>
        <rFont val="Cambria"/>
        <family val="1"/>
      </rPr>
      <t xml:space="preserve"> Pote plástico, boca larga, transparente, tampa de rosca, para envase de mel. Capacidade para 1000 ml.</t>
    </r>
  </si>
  <si>
    <r>
      <t>Pote plástico tipo 2:</t>
    </r>
    <r>
      <rPr>
        <sz val="11"/>
        <rFont val="Cambria"/>
        <family val="1"/>
      </rPr>
      <t xml:space="preserve"> Pote plástico transparente com tampa de cor branca (próprios para freezer e microondas) resistente a temperaturas de -20 a +110 °C, elaborados com material atóxico e 100 % virgem, com cantos arredondados, formato retangular, capacidade de até 1000 ml. Medidas aproximadas: 23,2 x 13,5 x 7,2 cm.</t>
    </r>
  </si>
  <si>
    <r>
      <t>Prato descartável tipo 1:</t>
    </r>
    <r>
      <rPr>
        <sz val="11"/>
        <rFont val="Cambria"/>
        <family val="1"/>
      </rPr>
      <t xml:space="preserve"> Prato, material plástico, aplicação refeição, características adicionais descartável, diâmetro 15 cm, cor branca. Pacote com 10 unidades.</t>
    </r>
  </si>
  <si>
    <r>
      <t xml:space="preserve">Prato descartável tipo 2: </t>
    </r>
    <r>
      <rPr>
        <sz val="11"/>
        <rFont val="Cambria"/>
        <family val="1"/>
      </rPr>
      <t>Prato, material plástico, aplicação refeição, características adicionais descartável, diâmetro 22 cm, cor branca. Pacote com 10 unidades.</t>
    </r>
  </si>
  <si>
    <r>
      <t>Saco de papel kraft:</t>
    </r>
    <r>
      <rPr>
        <sz val="11"/>
        <rFont val="Cambria"/>
        <family val="1"/>
      </rPr>
      <t xml:space="preserve"> Sacos de papel kraft, feito com fibras 100% virgens (papel não reciclado) ideal para alimentos, capacidade para 15 Kg. Dimensões: Comprimento 58 cm x largura 24 cm. Pacote com 500 unidades.</t>
    </r>
  </si>
  <si>
    <r>
      <t>Saco plástico</t>
    </r>
    <r>
      <rPr>
        <sz val="11"/>
        <rFont val="Cambria"/>
        <family val="1"/>
      </rPr>
      <t>: Saco plástico branco, transparente, alta resistência, capacidade para 100 litros. Pacote com 100 unidades.</t>
    </r>
  </si>
  <si>
    <r>
      <t>Saco plástico picotado tipo 1:</t>
    </r>
    <r>
      <rPr>
        <sz val="11"/>
        <rFont val="Cambria"/>
        <family val="1"/>
      </rPr>
      <t xml:space="preserve"> Bobina picotada (sacos para acondicionar alimentos) transparente. Tamanho: 25 x 35 cm. Produzida em polietileno de alta densidade. Bobina com 500 unidades.</t>
    </r>
  </si>
  <si>
    <r>
      <t>Saco plástico picotado tipo 2:</t>
    </r>
    <r>
      <rPr>
        <sz val="11"/>
        <rFont val="Cambria"/>
        <family val="1"/>
      </rPr>
      <t xml:space="preserve"> Bobina picotada (sacos para acondicionar alimentos) transparente. Tamanho: 35 x 50 cm. Produzida em polietileno de alta densidade. Bobina com 500 unidades.</t>
    </r>
  </si>
  <si>
    <r>
      <t>Saco plástico picotado tipo 3:</t>
    </r>
    <r>
      <rPr>
        <sz val="11"/>
        <rFont val="Cambria"/>
        <family val="1"/>
      </rPr>
      <t xml:space="preserve"> Bobina picotada ( sacos para acondicionar alimentos ) transparente. Tamanho: 40 × 60 cm. Produzida em polietileno de alta densidade. Bobina com 500 unidades.</t>
    </r>
  </si>
  <si>
    <r>
      <t>Saco plástico picotado tipo 4:</t>
    </r>
    <r>
      <rPr>
        <sz val="11"/>
        <rFont val="Cambria"/>
        <family val="1"/>
      </rPr>
      <t xml:space="preserve"> Bobina picotada (sacos para acondicionar alimentos) transparente. Tamanho: 20 x 30 cm. Produzida em polietileno de alta densidade. Bobina com 500 unidades.</t>
    </r>
  </si>
  <si>
    <r>
      <t>Saco plástico picotado tipo 5:</t>
    </r>
    <r>
      <rPr>
        <sz val="11"/>
        <rFont val="Cambria"/>
        <family val="1"/>
      </rPr>
      <t xml:space="preserve"> Bobina picotada (sacos para acondicionar alimentos) transparente. Tamanho: 50 x 70 cm. Produzida em polietileno de alta densidade. Bobina com 500 unidades.</t>
    </r>
  </si>
  <si>
    <r>
      <t>Sacos tipo Zip tipo 1:</t>
    </r>
    <r>
      <rPr>
        <sz val="11"/>
        <rFont val="Cambria"/>
        <family val="1"/>
      </rPr>
      <t xml:space="preserve"> Sacos tipo Zip. Transparente. 100% polietileno de baixa densidade. Tamanho: 17 x 15 cm.</t>
    </r>
  </si>
  <si>
    <r>
      <t>Sacos tipo Zip tipo 2:</t>
    </r>
    <r>
      <rPr>
        <sz val="11"/>
        <rFont val="Cambria"/>
        <family val="1"/>
      </rPr>
      <t xml:space="preserve"> Sacos tipo Zip. Transparente. 100% polietileno de baixa densidade. Tamanho: 27 x 31 cm.</t>
    </r>
  </si>
  <si>
    <t xml:space="preserve"> VALOR UNITARIO ESTIMADO</t>
  </si>
  <si>
    <t>Fonte:</t>
  </si>
  <si>
    <t>Agente responsável pela cotação:</t>
  </si>
  <si>
    <t>https://www.bancodeprecos.com.br/Cotacoes</t>
  </si>
  <si>
    <t>Willame Custódio Dias</t>
  </si>
  <si>
    <t>Sítios eletrônicos especializados ou de domínio amplo</t>
  </si>
  <si>
    <t xml:space="preserve"> NºPregão:72020 / UASG:158476
Lote/Item: /2</t>
  </si>
  <si>
    <t xml:space="preserve"> NºPregão:692020 / UASG:974002
Lote/Item: /1</t>
  </si>
  <si>
    <t xml:space="preserve"> NºPregão:12020 / UASG:158320
Lote/Item: 5/46</t>
  </si>
  <si>
    <t xml:space="preserve"> NºPregão:12020 / UASG:158320
Lote/Item: 5/47</t>
  </si>
  <si>
    <t xml:space="preserve"> NºPregão:22020 / UASG:160019
Lote/Item: /115</t>
  </si>
  <si>
    <t xml:space="preserve"> NºPregão:152019 / UASG:160152
Lote/Item: /103</t>
  </si>
  <si>
    <t xml:space="preserve"> NºPregão:642019 / UASG:153038
Lote/Item: /30</t>
  </si>
  <si>
    <t xml:space="preserve"> NºPregão:442019 / UASG:160413
Lote/Item: /10</t>
  </si>
  <si>
    <t xml:space="preserve"> NºPregão:22020 / UASG:160342
Lote/Item: /24</t>
  </si>
  <si>
    <t xml:space="preserve"> NºPregão:312020 / UASG:987809
Lote/Item: /7</t>
  </si>
  <si>
    <t xml:space="preserve"> NºPregão:142019 / UASG:160160
Lote/Item: /46</t>
  </si>
  <si>
    <t xml:space="preserve"> NºPregão:182020 / UASG:153163
Lote/Item: /17</t>
  </si>
  <si>
    <t xml:space="preserve"> NºPregão:242020 / UASG:460434
Lote/Item: /42</t>
  </si>
  <si>
    <t xml:space="preserve"> NºPregão:112020 / UASG:254463
Lote/Item: /4</t>
  </si>
  <si>
    <t xml:space="preserve"> NºPregão:32020 / UASG:160132
Lote/Item: /10</t>
  </si>
  <si>
    <t xml:space="preserve"> NºPregão:22020 / UASG:160130
Lote/Item: /102</t>
  </si>
  <si>
    <t xml:space="preserve"> NºPregão:162020 / UASG:160520
Lote/Item: /11</t>
  </si>
  <si>
    <t xml:space="preserve"> Dispensa de Licitação Nº 7/2020 /
UASG: 135028
Lote/Item: 11/1</t>
  </si>
  <si>
    <t xml:space="preserve"> NºPregão:162020 / UASG:120633
Lote/Item: /92</t>
  </si>
  <si>
    <t xml:space="preserve"> NºPregão:32020 / UASG:160132
Lote/Item: /133</t>
  </si>
  <si>
    <t xml:space="preserve"> Dispensa de Licitação Nº 7/2020 /
UASG: 135028
Lote/Item: 6/1</t>
  </si>
  <si>
    <t xml:space="preserve"> NºPregão:42020 / UASG:980455
Lote/Item: /13</t>
  </si>
  <si>
    <t xml:space="preserve"> NºPregão:22020 / UASG:257054
Lote/Item: /36</t>
  </si>
  <si>
    <t xml:space="preserve"> NºPregão:12020 / UASG:160474
Lote/Item: /17</t>
  </si>
  <si>
    <t xml:space="preserve"> NºPregão:142019 / UASG:160160
Lote/Item: /43</t>
  </si>
  <si>
    <t xml:space="preserve"> NºPregão:12020 / UASG:160056
Lote/Item: /22</t>
  </si>
  <si>
    <t xml:space="preserve"> NºPregão:52020 / UASG:160105
Lote/Item: /131</t>
  </si>
  <si>
    <t xml:space="preserve"> NºPregão:22020 / UASG:160130
Lote/Item: /111</t>
  </si>
  <si>
    <t xml:space="preserve"> NºPregão:142019 / UASG:160160
Lote/Item: /42</t>
  </si>
  <si>
    <t xml:space="preserve"> NºPregão:152019 / UASG:160152
Lote/Item: /125</t>
  </si>
  <si>
    <t xml:space="preserve"> NºPregão:132019 / UASG:160547
Lote/Item: /28</t>
  </si>
  <si>
    <t xml:space="preserve"> NºPregão:112020 / UASG:454524
Lote/Item: /6</t>
  </si>
  <si>
    <t xml:space="preserve"> NºPregão:42020 / UASG:989503
Lote/Item: /38</t>
  </si>
  <si>
    <t xml:space="preserve"> Dispensa de Licitação Nº 93/2020 /
UASG: 788340
Lote/Item: 3/1</t>
  </si>
  <si>
    <t xml:space="preserve"> NºPregão:62020 / UASG:160015
Lote/Item: /568</t>
  </si>
  <si>
    <t xml:space="preserve"> NºPregão:42020 / UASG:925408
Lote/Item: /25</t>
  </si>
  <si>
    <t xml:space="preserve"> NºPregão:42020 / UASG:989503
Lote/Item: /39</t>
  </si>
  <si>
    <t xml:space="preserve"> NºPregão:482019 / UASG:160171
Lote/Item: /445</t>
  </si>
  <si>
    <t xml:space="preserve"> NºPregão:422019 / UASG:160027
Lote/Item: /3</t>
  </si>
  <si>
    <t xml:space="preserve"> DISPENSA (ART. 24, INCISO II)
S R P : NÃO
Identificação: 202005848</t>
  </si>
  <si>
    <t xml:space="preserve"> NºPregão:72020 / UASG:158476
Lote/Item: /7</t>
  </si>
  <si>
    <t xml:space="preserve"> NºPregão:302020 / UASG:987985
Lote/Item: /65</t>
  </si>
  <si>
    <t xml:space="preserve"> NºPregão:22020 / UASG:987883
Lote/Item: /48</t>
  </si>
  <si>
    <t xml:space="preserve"> DISPENSA (ART. 24, INCISO II)
S R P : NÃO
Identificação: 202003592
Lote/Item: 1/2</t>
  </si>
  <si>
    <t xml:space="preserve"> NºPregão:82020 / UASG:173030
Lote/Item: /4</t>
  </si>
  <si>
    <t xml:space="preserve"> NºPregão:92020 / UASG:926605
Lote/Item: 1/1</t>
  </si>
  <si>
    <t xml:space="preserve"> NºPregão:332020 / UASG:110120
Lote/Item: /9</t>
  </si>
  <si>
    <t xml:space="preserve"> NºPregão:72020 / UASG:158476
Lote/Item: /9</t>
  </si>
  <si>
    <t xml:space="preserve"> NºPregão:172020 / UASG:254423
Lote/Item: /20</t>
  </si>
  <si>
    <t xml:space="preserve"> NºPregão:232020 / UASG:988655
Lote/Item: /12</t>
  </si>
  <si>
    <t xml:space="preserve"> NºPregão:22020 / UASG:200124
Lote/Item: /12</t>
  </si>
  <si>
    <t xml:space="preserve"> NºPregão:4952019 / UASG:925373
Lote/Item: 3/37</t>
  </si>
  <si>
    <t xml:space="preserve"> NºPregão:102020 / UASG:257051
Lote/Item: /24</t>
  </si>
  <si>
    <t xml:space="preserve"> NºPregão:262020 / UASG:989913
Lote/Item: /2</t>
  </si>
  <si>
    <t xml:space="preserve"> NºPregão:12020 / UASG:158667
Lote/Item: /58</t>
  </si>
  <si>
    <t xml:space="preserve"> NºPregão:72020 / UASG:155019
Lote/Item: /6</t>
  </si>
  <si>
    <t xml:space="preserve"> NºPregão:522019 / UASG:160447
Lote/Item: /34</t>
  </si>
  <si>
    <t xml:space="preserve"> NºPregão:62019 / UASG:160440
Lote/Item: /9</t>
  </si>
  <si>
    <t xml:space="preserve"> NºPregão:3822020 / UASG:925373
Lote/Item: /2</t>
  </si>
  <si>
    <t xml:space="preserve"> NºPregão:82020 / UASG:980641
Lote/Item: /131</t>
  </si>
  <si>
    <t xml:space="preserve"> NºPregão:92020 / UASG:927516
Lote/Item: /122</t>
  </si>
  <si>
    <t xml:space="preserve"> NºPregão:42020 / UASG:155017
Lote/Item: /17</t>
  </si>
  <si>
    <t xml:space="preserve"> NºPregão:12020 / UASG:389321
Lote/Item: /11</t>
  </si>
  <si>
    <t xml:space="preserve"> NºPregão:62020 / UASG:160343
Lote/Item: /67</t>
  </si>
  <si>
    <t xml:space="preserve"> NºPregão:22020 / UASG:160434
Lote/Item: /27</t>
  </si>
  <si>
    <t xml:space="preserve"> NºPregão:72020 / UASG:158476
Lote/Item: /24</t>
  </si>
  <si>
    <t xml:space="preserve"> Dispensa de Licitação Nº 6/2020 /
UASG: 135004
Lote/Item: 15/1</t>
  </si>
  <si>
    <t xml:space="preserve"> Dispensa de Licitação Nº 6/2020 /
UASG: 135004
Lote/Item: 16/1</t>
  </si>
  <si>
    <t xml:space="preserve"> NºPregão:52020 / UASG:153251
Lote/Item: /7</t>
  </si>
  <si>
    <t xml:space="preserve"> Dispensa de Licitação Nº 6/2020 /
UASG: 135004
Lote/Item: 17/1</t>
  </si>
  <si>
    <t xml:space="preserve"> NºPregão:122020 / UASG:160130
Lote/Item: /218</t>
  </si>
  <si>
    <t xml:space="preserve"> NºPregão:112020 / UASG:160005
Lote/Item: /249</t>
  </si>
  <si>
    <t xml:space="preserve"> NºPregão:112020 / UASG:982543
Lote/Item: 1/8</t>
  </si>
  <si>
    <t xml:space="preserve"> NºPregão:142020 / UASG:786800
Lote/Item: /82</t>
  </si>
  <si>
    <t xml:space="preserve"> NºPregão:22020 / UASG:786700
Lote/Item: /112</t>
  </si>
  <si>
    <t xml:space="preserve"> NºPregão:42020 / UASG:160160
Lote/Item: /229</t>
  </si>
  <si>
    <t xml:space="preserve"> NºPregão:132019 / UASG:160547
Lote/Item: /120</t>
  </si>
  <si>
    <t xml:space="preserve"> NºPregão:112020 / UASG:80020
Lote/Item: /32</t>
  </si>
  <si>
    <t xml:space="preserve"> NºPregão:3502020 / UASG:925373
Lote/Item: /1</t>
  </si>
  <si>
    <t xml:space="preserve"> NºPregão:92020 / UASG:927516
Lote/Item: /142</t>
  </si>
  <si>
    <t>Submarino (http://www.submarino.com.br/)</t>
  </si>
  <si>
    <t xml:space="preserve"> Dispensa de Licitação Nº 7/2020 /
UASG: 135028
Lote/Item: 1/1</t>
  </si>
  <si>
    <t xml:space="preserve"> NºPregão:592020 / UASG:984223
Lote/Item: /86</t>
  </si>
  <si>
    <t xml:space="preserve"> NºPregão:52020 / UASG:925464
Lote/Item: /40</t>
  </si>
  <si>
    <t xml:space="preserve"> NºLicitação:829396
Lote/Item: 6/1</t>
  </si>
  <si>
    <t xml:space="preserve"> NºPregão:82020 / UASG:158460
Lote/Item: /61</t>
  </si>
  <si>
    <t xml:space="preserve"> NºPregão:142019 / UASG:160160
Lote/Item: /152</t>
  </si>
  <si>
    <t xml:space="preserve"> https://www.carrefour.com.br/</t>
  </si>
  <si>
    <t xml:space="preserve"> https://www.shoptime.com.br/</t>
  </si>
  <si>
    <t xml:space="preserve"> NºPregão:52020 / UASG:982405
Lote/Item: /56</t>
  </si>
  <si>
    <t xml:space="preserve"> NºPregão:252020 / UASG:160413
Lote/Item: /14</t>
  </si>
  <si>
    <t xml:space="preserve"> NºPregão:172020 / UASG:160204
Lote/Item: /44</t>
  </si>
  <si>
    <t xml:space="preserve"> NºPregão:32020 / UASG:160477
Lote/Item: /31</t>
  </si>
  <si>
    <t xml:space="preserve"> NºPregão:22020 / UASG:926637
Lote/Item: /10</t>
  </si>
  <si>
    <t xml:space="preserve"> NºPregão:31332020 / UASG:981253
Lote/Item: 16/185</t>
  </si>
  <si>
    <t xml:space="preserve"> NºPregão:112020 / UASG:80007
Lote/Item: 1/4</t>
  </si>
  <si>
    <t xml:space="preserve"> NºPregão:12020 / UASG:160111
Lote/Item: /464</t>
  </si>
  <si>
    <t xml:space="preserve"> NºPregão:482019 / UASG:160171
Lote/Item: /438</t>
  </si>
  <si>
    <t xml:space="preserve"> PREGÃO ELETRÔNICO
S R P : SIM
Identificação: 13299
Lote/Item: 59/1</t>
  </si>
  <si>
    <t xml:space="preserve"> NºPregão:662020 / UASG:988561
Lote/Item: 1/8</t>
  </si>
  <si>
    <t xml:space="preserve"> NºPregão:132020 / UASG:926449
Lote/Item: /197</t>
  </si>
  <si>
    <t xml:space="preserve"> NºPregão:12020 / UASG:160100
Lote/Item: /370</t>
  </si>
  <si>
    <t xml:space="preserve"> 1116730-05-06-2020
Lote/Item: 1/242
Ata: N/A
Fonte: cidadao.tce.mt.gov.br</t>
  </si>
  <si>
    <t xml:space="preserve"> NºPregão:42020 / UASG:160041
Lote/Item: /112</t>
  </si>
  <si>
    <t xml:space="preserve"> NºPregão:532020 / UASG:155012
Lote/Item: /12</t>
  </si>
  <si>
    <t xml:space="preserve"> NºPregão:1252019 / UASG:150247
Lote/Item: /101</t>
  </si>
  <si>
    <t xml:space="preserve"> NºPregão:82020 / UASG:120669
Lote/Item: /174</t>
  </si>
  <si>
    <t xml:space="preserve"> NºPregão:200102020 /
UASG:982349
Lote/Item: /48</t>
  </si>
  <si>
    <t xml:space="preserve"> NºPregão:72020 / UASG:240137
Lote/Item: 5/38</t>
  </si>
  <si>
    <t xml:space="preserve"> NºPregão:12020 / UASG:158320
Lote/Item: 7/67</t>
  </si>
  <si>
    <t xml:space="preserve"> 
Identificação: 202002095
Lote/Item: 1/4
Ata: N/A
Fonte: www.seplag.ce.gov.br</t>
  </si>
  <si>
    <t xml:space="preserve"> Dispensa de Licitação Nº 40/2020 /
UASG: 764200
Lote/Item: 1/1</t>
  </si>
  <si>
    <t xml:space="preserve"> Identificação: 1122142-23-03-2020
Lote/Item: 1/186
Ata: N/A
Fonte: cidadao.tce.mt.gov.br</t>
  </si>
  <si>
    <t xml:space="preserve"> NºPregão:62020 / UASG:154502
Lote/Item: /86</t>
  </si>
  <si>
    <t xml:space="preserve"> NºPregão:62019 / UASG:158313
Lote/Item: /48</t>
  </si>
  <si>
    <t xml:space="preserve"> NºPregão:62019 / UASG:158313
Lote/Item: /49</t>
  </si>
  <si>
    <t xml:space="preserve"> NºPregão:22020 / UASG:160403
Lote/Item: /459</t>
  </si>
  <si>
    <t xml:space="preserve"> NºPregão:242020 / UASG:460434
Lote/Item: /123</t>
  </si>
  <si>
    <t xml:space="preserve"> Dispensa de Licitação Nº 22/2020 /
UASG: 194045</t>
  </si>
  <si>
    <t xml:space="preserve"> NºPregão:802020 / UASG:987885
Lote/Item: /78</t>
  </si>
  <si>
    <t xml:space="preserve"> NºPregão:32020 / UASG:160402
Lote/Item: /34</t>
  </si>
  <si>
    <t xml:space="preserve"> NºPregão:82020 / UASG:980641
Lote/Item: /182</t>
  </si>
  <si>
    <t xml:space="preserve">NºPregão:2062019 / UASG:925307
Lote/Item: /53 </t>
  </si>
  <si>
    <t xml:space="preserve"> Identificação: 1125152-07-02-2020
Lote/Item: 1/10</t>
  </si>
  <si>
    <t xml:space="preserve"> NºPregão:162020 / UASG:155023
Lote/Item: /31</t>
  </si>
  <si>
    <t xml:space="preserve"> NºPregão:352020 / UASG:154052
Lote/Item: /8</t>
  </si>
  <si>
    <t xml:space="preserve"> Dispensa de Licitação Nº 27/2020 /
UASG: 160168
Lote/Item: 3/1</t>
  </si>
  <si>
    <t xml:space="preserve"> NºPregão:52020 / UASG:153251
Lote/Item: /30</t>
  </si>
  <si>
    <t xml:space="preserve"> NºPregão:42020 / UASG:114629
Lote/Item: 13/140</t>
  </si>
  <si>
    <t xml:space="preserve"> NºPregão:622020 / UASG:154051
Lote/Item: /28</t>
  </si>
  <si>
    <t xml:space="preserve"> NºPregão:52020 / UASG:153251
Lote/Item: /29</t>
  </si>
  <si>
    <t xml:space="preserve"> NºPregão:282020 / UASG:925509
Lote/Item: /15</t>
  </si>
  <si>
    <t xml:space="preserve"> NºPregão:162020 / UASG:155023
Lote/Item: /32</t>
  </si>
  <si>
    <t xml:space="preserve"> NºPregão:602020 / UASG:153164
Lote/Item: /31</t>
  </si>
  <si>
    <t xml:space="preserve"> NºPregão:622020 / UASG:154051
Lote/Item: /24</t>
  </si>
  <si>
    <t xml:space="preserve"> NºPregão:162020 / UASG:155023
Lote/Item: /30</t>
  </si>
  <si>
    <t xml:space="preserve"> NºPregão:52020 / UASG:982405
Lote/Item: /125</t>
  </si>
  <si>
    <t xml:space="preserve"> NºPregão:82020 / UASG:980641
Lote/Item: /45</t>
  </si>
  <si>
    <t xml:space="preserve"> NºPregão:42020 / UASG:925408
Lote/Item: /58</t>
  </si>
  <si>
    <t xml:space="preserve"> NºPregão:12020 / UASG:160100
Lote/Item: /153</t>
  </si>
  <si>
    <t xml:space="preserve"> NºPregão:52020 / UASG:982405
Lote/Item: /124</t>
  </si>
  <si>
    <t xml:space="preserve"> NºPregão:32020 / UASG:980627
Lote/Item: /56</t>
  </si>
  <si>
    <t xml:space="preserve"> NºPregão:92020 / UASG:120645
Lote/Item: /35</t>
  </si>
  <si>
    <t xml:space="preserve"> Identificação: 11128
Lote/Item: 14/1
Ata: Link Ata
Fonte: licitanet.com.br</t>
  </si>
  <si>
    <t xml:space="preserve"> NºPregão:52020 / UASG:453860
Lote/Item: /39</t>
  </si>
  <si>
    <t xml:space="preserve"> NºPregão:42020 / UASG:154502
Lote/Item: /157</t>
  </si>
  <si>
    <t xml:space="preserve"> NºPregão:42020 / UASG:154502
Lote/Item: /158</t>
  </si>
  <si>
    <t xml:space="preserve"> NºPregão:92020 / UASG:158719
Lote/Item: /65</t>
  </si>
  <si>
    <t xml:space="preserve"> NºPregão:122020 / UASG:90003
Lote/Item: 2/17</t>
  </si>
  <si>
    <t xml:space="preserve"> NºPregão:502020 / UASG:120635
Lote/Item: /97</t>
  </si>
  <si>
    <t xml:space="preserve"> NºPregão:712019 / UASG:153052
Lote/Item: /81</t>
  </si>
  <si>
    <t xml:space="preserve"> NºPregão:1882019 / UASG:986589
Lote/Item: /18</t>
  </si>
  <si>
    <t xml:space="preserve"> NºPregão:172020 / UASG:160204
Lote/Item: /30</t>
  </si>
  <si>
    <t xml:space="preserve"> Dispensa de Licitação Nº 70/2020 /
UASG: 752000
Lote/Item: 1/1</t>
  </si>
  <si>
    <t xml:space="preserve"> NºPregão:92020 / UASG:160041
Lote/Item: /62</t>
  </si>
  <si>
    <t xml:space="preserve"> Identificação: Dispensa de Licitação Nº 37/2020 /
UASG: 160399</t>
  </si>
  <si>
    <t xml:space="preserve"> NºPregão:111492020 / UASG:925998
Lote/Item: /25</t>
  </si>
  <si>
    <t xml:space="preserve"> NºPregão:22020 / UASG:160479
Lote/Item: /371</t>
  </si>
  <si>
    <t xml:space="preserve"> NºPregão:902020 / UASG:155913
Lote/Item: /34</t>
  </si>
  <si>
    <t xml:space="preserve"> NºPregão:82019 / UASG:160418
Lote/Item: /84
Ata: Link Ata</t>
  </si>
  <si>
    <t xml:space="preserve"> NºPregão:52020 / UASG:160399
Lote/Item: /72</t>
  </si>
  <si>
    <t xml:space="preserve"> Dispensa de Licitação Nº 86/2020 /
UASG: 254492</t>
  </si>
  <si>
    <t xml:space="preserve"> NºPregão:92020 / UASG:158341
Lote/Item: /122</t>
  </si>
  <si>
    <t xml:space="preserve"> NºPregão:142020 / UASG:786800
Lote/Item: /202</t>
  </si>
  <si>
    <t xml:space="preserve"> NºPregão:102020 / UASG:160339
Lote/Item: /15</t>
  </si>
  <si>
    <t xml:space="preserve"> NºPregão:31332020 / UASG:981253
Lote/Item: 24/275</t>
  </si>
  <si>
    <t xml:space="preserve"> NºPregão:12020 / UASG:160147
Lote/Item: /303</t>
  </si>
  <si>
    <t xml:space="preserve"> NºPregão:42020 / UASG:254420
Lote/Item: /5</t>
  </si>
  <si>
    <t xml:space="preserve"> Dispensa de Licitação Nº 40/2020 /
UASG: 160323
Lote/Item: 2/1</t>
  </si>
  <si>
    <t xml:space="preserve"> NºPregão:12020 / UASG:160064
Lote/Item: /191</t>
  </si>
  <si>
    <t xml:space="preserve"> Identificação: NºPregão:492019 / UASG:160413
Lote/Item: /94</t>
  </si>
  <si>
    <t xml:space="preserve"> Identificação: NºPregão:40102020 / UASG:982051
Lote/Item: /1</t>
  </si>
  <si>
    <t xml:space="preserve"> Dispensa de Licitação Nº 199/2020 /
UASG: 254445
Lote/Item: 1/1</t>
  </si>
  <si>
    <t xml:space="preserve"> NºPregão:1992020 / UASG:254445
Lote/Item: /1</t>
  </si>
  <si>
    <t xml:space="preserve"> NºPregão:122020 / UASG:925037
Lote/Item: 2/26</t>
  </si>
  <si>
    <t xml:space="preserve"> NºPregão:32020 / UASG:201063
Lote/Item: /43</t>
  </si>
  <si>
    <t xml:space="preserve"> Identificação: 1111129-13-04-2020
Lote/Item: 1/145
Ata: N/A
Fonte: cidadao.tce.mt.gov.br</t>
  </si>
  <si>
    <r>
      <t>Copo de vidro 190 ml:</t>
    </r>
    <r>
      <rPr>
        <sz val="11"/>
        <rFont val="Cambria"/>
        <family val="1"/>
      </rPr>
      <t xml:space="preserve"> Copo confeccionado em vidro tipo americano, transparente, incolor, capacidade para 190 ml, medidas: Altura: 9,27 cm e diâmetro: 6,7 cm.</t>
    </r>
  </si>
  <si>
    <r>
      <t>Garfo descartável:</t>
    </r>
    <r>
      <rPr>
        <sz val="11"/>
        <rFont val="Cambria"/>
        <family val="1"/>
      </rPr>
      <t xml:space="preserve"> Garfo de plástico descartável de alta resistência na cor branca. Ideal para utilizar em churrascos, festas e eventos. Dimensões aprox. da embalagem: 25,5 x 14 cm (altura x largura). Pacote com 50 unidades.</t>
    </r>
  </si>
  <si>
    <r>
      <t>Pote plástico tipo 3:</t>
    </r>
    <r>
      <rPr>
        <sz val="11"/>
        <rFont val="Cambria"/>
        <family val="1"/>
      </rPr>
      <t xml:space="preserve"> Pote plástico redondo, transparente com tampa, descartável, capacidade de 145 ml. Para acondicionamento de alimentos.</t>
    </r>
  </si>
  <si>
    <r>
      <t>Pote plástico tipo 4:</t>
    </r>
    <r>
      <rPr>
        <sz val="11"/>
        <rFont val="Cambria"/>
        <family val="1"/>
      </rPr>
      <t xml:space="preserve"> Pote plástico redondo, transparente com tampa, descartável, capacidade de 250 ml. Para acondicionamento de alimentos.</t>
    </r>
  </si>
  <si>
    <r>
      <t>Pote plástico tipo 5:</t>
    </r>
    <r>
      <rPr>
        <sz val="11"/>
        <rFont val="Cambria"/>
        <family val="1"/>
      </rPr>
      <t xml:space="preserve"> Pote plástico redondo, transparente com tampa, descartável, capacidade de 500 ml. Para acondicionamento de alimentos.</t>
    </r>
  </si>
  <si>
    <r>
      <t>Pote plástico tipo 6:</t>
    </r>
    <r>
      <rPr>
        <sz val="11"/>
        <rFont val="Cambria"/>
        <family val="1"/>
      </rPr>
      <t xml:space="preserve"> Pote plástico redondo, transparente com tampa, descartável, capacidade de 1000 ml. Para acondicionamento de alimentos.</t>
    </r>
  </si>
  <si>
    <r>
      <t xml:space="preserve">Suporte para copos descartáveis: </t>
    </r>
    <r>
      <rPr>
        <sz val="11"/>
        <rFont val="Cambria"/>
        <family val="1"/>
      </rPr>
      <t>Suporte para copos descartáveis - Suporte/dispensador de copos descartáveis 180 / 200 ml, libera apenas um copo de cada vez (sistema com uma espécie de trava móvel que retém os copos), confere higiene e proteção contra contaminações, por apresentar uma estrutura fechada.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</si>
</sst>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* #,##0.00_);_(* \(#,##0.00\);_(* &quot;-&quot;??_);_(@_)"/>
    <numFmt numFmtId="171" formatCode="_(&quot;R$&quot;* #,##0_);_(&quot;R$&quot;* \(#,##0\);_(&quot;R$&quot;* &quot;-&quot;_);_(@_)"/>
    <numFmt numFmtId="172" formatCode="_(&quot;R$&quot;* #,##0.00_);_(&quot;R$&quot;* \(#,##0.00\);_(&quot;R$&quot;* &quot;-&quot;??_);_(@_)"/>
    <numFmt numFmtId="173" formatCode="_(* #,##0_);_(* \(#,##0\);_(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8"/>
      <name val="Arial"/>
      <family val="2"/>
    </font>
    <font>
      <b/>
      <sz val="8"/>
      <name val="Arial Black"/>
      <family val="2"/>
    </font>
    <font>
      <b/>
      <sz val="7"/>
      <name val="Arial Black"/>
      <family val="2"/>
    </font>
    <font>
      <b/>
      <sz val="9"/>
      <name val="Arial Black"/>
      <family val="2"/>
    </font>
    <font>
      <sz val="10"/>
      <name val="Cambria"/>
      <family val="1"/>
    </font>
    <font>
      <b/>
      <sz val="10"/>
      <name val="Arial Black"/>
      <family val="2"/>
    </font>
    <font>
      <sz val="10"/>
      <name val="Calibri"/>
      <family val="2"/>
    </font>
    <font>
      <b/>
      <sz val="11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2" fontId="8" fillId="35" borderId="10" xfId="47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47" applyFont="1" applyFill="1" applyBorder="1" applyAlignment="1">
      <alignment horizontal="center" vertical="center" wrapText="1"/>
    </xf>
    <xf numFmtId="172" fontId="15" fillId="36" borderId="10" xfId="47" applyFont="1" applyFill="1" applyBorder="1" applyAlignment="1">
      <alignment horizontal="center" vertical="center" wrapText="1"/>
    </xf>
    <xf numFmtId="172" fontId="15" fillId="33" borderId="10" xfId="47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47" applyFont="1" applyFill="1" applyBorder="1" applyAlignment="1">
      <alignment horizontal="center" vertical="center" wrapText="1"/>
    </xf>
    <xf numFmtId="172" fontId="15" fillId="0" borderId="10" xfId="47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49" fontId="34" fillId="35" borderId="11" xfId="0" applyNumberFormat="1" applyFont="1" applyFill="1" applyBorder="1" applyAlignment="1">
      <alignment horizontal="center" vertical="center" wrapText="1"/>
    </xf>
    <xf numFmtId="49" fontId="34" fillId="35" borderId="12" xfId="0" applyNumberFormat="1" applyFont="1" applyFill="1" applyBorder="1" applyAlignment="1">
      <alignment horizontal="center" vertical="center" wrapText="1"/>
    </xf>
    <xf numFmtId="49" fontId="34" fillId="35" borderId="10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 wrapText="1"/>
    </xf>
    <xf numFmtId="49" fontId="6" fillId="35" borderId="20" xfId="0" applyNumberFormat="1" applyFont="1" applyFill="1" applyBorder="1" applyAlignment="1">
      <alignment horizontal="center" vertical="center" wrapText="1"/>
    </xf>
    <xf numFmtId="49" fontId="6" fillId="35" borderId="21" xfId="0" applyNumberFormat="1" applyFont="1" applyFill="1" applyBorder="1" applyAlignment="1">
      <alignment horizontal="center" vertical="center" wrapText="1"/>
    </xf>
    <xf numFmtId="49" fontId="6" fillId="35" borderId="22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90" zoomScaleNormal="90" zoomScalePageLayoutView="0" workbookViewId="0" topLeftCell="A60">
      <selection activeCell="B63" sqref="B63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6.57421875" style="0" customWidth="1"/>
    <col min="4" max="4" width="7.57421875" style="0" customWidth="1"/>
    <col min="5" max="5" width="14.8515625" style="0" customWidth="1"/>
    <col min="6" max="6" width="9.140625" style="0" customWidth="1"/>
    <col min="7" max="7" width="14.8515625" style="0" customWidth="1"/>
    <col min="8" max="8" width="9.140625" style="0" customWidth="1"/>
    <col min="9" max="9" width="14.8515625" style="0" customWidth="1"/>
    <col min="10" max="10" width="9.140625" style="0" customWidth="1"/>
    <col min="11" max="11" width="14.8515625" style="0" customWidth="1"/>
    <col min="12" max="12" width="9.140625" style="0" customWidth="1"/>
    <col min="13" max="13" width="15.421875" style="0" customWidth="1"/>
    <col min="14" max="14" width="18.00390625" style="0" customWidth="1"/>
  </cols>
  <sheetData>
    <row r="1" spans="1:14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2"/>
      <c r="B3" s="45" t="s">
        <v>29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2.75" customHeight="1">
      <c r="A4" s="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2.75" customHeight="1">
      <c r="A5" s="29" t="s">
        <v>0</v>
      </c>
      <c r="B5" s="29" t="s">
        <v>1</v>
      </c>
      <c r="C5" s="29" t="s">
        <v>2</v>
      </c>
      <c r="D5" s="31" t="s">
        <v>3</v>
      </c>
      <c r="E5" s="41" t="s">
        <v>4</v>
      </c>
      <c r="F5" s="42"/>
      <c r="G5" s="41" t="s">
        <v>5</v>
      </c>
      <c r="H5" s="42"/>
      <c r="I5" s="41" t="s">
        <v>6</v>
      </c>
      <c r="J5" s="42"/>
      <c r="K5" s="41" t="s">
        <v>7</v>
      </c>
      <c r="L5" s="42"/>
      <c r="M5" s="41" t="s">
        <v>30</v>
      </c>
      <c r="N5" s="42"/>
    </row>
    <row r="6" spans="1:14" ht="14.25" customHeight="1">
      <c r="A6" s="30"/>
      <c r="B6" s="30"/>
      <c r="C6" s="30"/>
      <c r="D6" s="32"/>
      <c r="E6" s="43"/>
      <c r="F6" s="44"/>
      <c r="G6" s="43"/>
      <c r="H6" s="44"/>
      <c r="I6" s="43"/>
      <c r="J6" s="44"/>
      <c r="K6" s="43"/>
      <c r="L6" s="44"/>
      <c r="M6" s="43"/>
      <c r="N6" s="44"/>
    </row>
    <row r="7" spans="1:14" ht="14.25" customHeight="1">
      <c r="A7" s="30"/>
      <c r="B7" s="30"/>
      <c r="C7" s="30"/>
      <c r="D7" s="32"/>
      <c r="E7" s="43"/>
      <c r="F7" s="44"/>
      <c r="G7" s="47"/>
      <c r="H7" s="48"/>
      <c r="I7" s="43"/>
      <c r="J7" s="44"/>
      <c r="K7" s="43"/>
      <c r="L7" s="44"/>
      <c r="M7" s="43"/>
      <c r="N7" s="44"/>
    </row>
    <row r="8" spans="1:14" ht="12.75" customHeight="1">
      <c r="A8" s="30"/>
      <c r="B8" s="30"/>
      <c r="C8" s="30"/>
      <c r="D8" s="32"/>
      <c r="E8" s="26" t="s">
        <v>8</v>
      </c>
      <c r="F8" s="28" t="s">
        <v>9</v>
      </c>
      <c r="G8" s="26" t="s">
        <v>8</v>
      </c>
      <c r="H8" s="28" t="s">
        <v>9</v>
      </c>
      <c r="I8" s="26" t="s">
        <v>8</v>
      </c>
      <c r="J8" s="28" t="s">
        <v>9</v>
      </c>
      <c r="K8" s="26" t="s">
        <v>8</v>
      </c>
      <c r="L8" s="28" t="s">
        <v>9</v>
      </c>
      <c r="M8" s="33" t="s">
        <v>78</v>
      </c>
      <c r="N8" s="33" t="s">
        <v>10</v>
      </c>
    </row>
    <row r="9" spans="1:14" ht="145.5" customHeight="1">
      <c r="A9" s="30"/>
      <c r="B9" s="30"/>
      <c r="C9" s="30"/>
      <c r="D9" s="32"/>
      <c r="E9" s="27"/>
      <c r="F9" s="26"/>
      <c r="G9" s="27"/>
      <c r="H9" s="26"/>
      <c r="I9" s="27"/>
      <c r="J9" s="26"/>
      <c r="K9" s="27"/>
      <c r="L9" s="26"/>
      <c r="M9" s="34"/>
      <c r="N9" s="34"/>
    </row>
    <row r="10" spans="1:17" s="1" customFormat="1" ht="180.75" customHeight="1">
      <c r="A10" s="4">
        <v>1</v>
      </c>
      <c r="B10" s="14" t="s">
        <v>31</v>
      </c>
      <c r="C10" s="5">
        <v>33</v>
      </c>
      <c r="D10" s="5" t="s">
        <v>13</v>
      </c>
      <c r="E10" s="16" t="s">
        <v>84</v>
      </c>
      <c r="F10" s="17">
        <v>26.3</v>
      </c>
      <c r="G10" s="16" t="s">
        <v>85</v>
      </c>
      <c r="H10" s="17">
        <v>26</v>
      </c>
      <c r="I10" s="16" t="s">
        <v>86</v>
      </c>
      <c r="J10" s="17">
        <v>20</v>
      </c>
      <c r="K10" s="17" t="s">
        <v>87</v>
      </c>
      <c r="L10" s="17">
        <v>26.6</v>
      </c>
      <c r="M10" s="18">
        <f>SUM(F10+H10+J10+L10)/4</f>
        <v>24.725</v>
      </c>
      <c r="N10" s="19">
        <f>C10*M10</f>
        <v>815.9250000000001</v>
      </c>
      <c r="Q10" s="7"/>
    </row>
    <row r="11" spans="1:17" s="1" customFormat="1" ht="71.25">
      <c r="A11" s="4">
        <f>A10+1</f>
        <v>2</v>
      </c>
      <c r="B11" s="14" t="s">
        <v>32</v>
      </c>
      <c r="C11" s="5">
        <v>187</v>
      </c>
      <c r="D11" s="5" t="s">
        <v>11</v>
      </c>
      <c r="E11" s="16" t="s">
        <v>88</v>
      </c>
      <c r="F11" s="17">
        <v>6.27</v>
      </c>
      <c r="G11" s="16" t="s">
        <v>89</v>
      </c>
      <c r="H11" s="17">
        <v>6.97</v>
      </c>
      <c r="I11" s="16" t="s">
        <v>90</v>
      </c>
      <c r="J11" s="17">
        <v>7.5</v>
      </c>
      <c r="K11" s="17" t="s">
        <v>91</v>
      </c>
      <c r="L11" s="17">
        <v>4.18</v>
      </c>
      <c r="M11" s="18">
        <f>SUM(F11+H11+J11+L11)/4</f>
        <v>6.2299999999999995</v>
      </c>
      <c r="N11" s="19">
        <f>C11*M11</f>
        <v>1165.01</v>
      </c>
      <c r="Q11" s="7"/>
    </row>
    <row r="12" spans="1:17" s="1" customFormat="1" ht="171">
      <c r="A12" s="4">
        <f>A11+1</f>
        <v>3</v>
      </c>
      <c r="B12" s="14" t="s">
        <v>33</v>
      </c>
      <c r="C12" s="5">
        <v>60</v>
      </c>
      <c r="D12" s="5" t="s">
        <v>11</v>
      </c>
      <c r="E12" s="16" t="s">
        <v>92</v>
      </c>
      <c r="F12" s="17">
        <v>57.25</v>
      </c>
      <c r="G12" s="16" t="s">
        <v>93</v>
      </c>
      <c r="H12" s="17">
        <v>54.9</v>
      </c>
      <c r="I12" s="16" t="s">
        <v>94</v>
      </c>
      <c r="J12" s="17">
        <v>52.97</v>
      </c>
      <c r="K12" s="17" t="s">
        <v>95</v>
      </c>
      <c r="L12" s="17">
        <v>52.07</v>
      </c>
      <c r="M12" s="18">
        <f>SUM(F12+H12+J12+L12)/4</f>
        <v>54.2975</v>
      </c>
      <c r="N12" s="19">
        <f>C12*M12</f>
        <v>3257.85</v>
      </c>
      <c r="Q12" s="7"/>
    </row>
    <row r="13" spans="1:17" s="1" customFormat="1" ht="199.5">
      <c r="A13" s="4">
        <f aca="true" t="shared" si="0" ref="A13:A63">A12+1</f>
        <v>4</v>
      </c>
      <c r="B13" s="14" t="s">
        <v>34</v>
      </c>
      <c r="C13" s="5">
        <v>67</v>
      </c>
      <c r="D13" s="5" t="s">
        <v>11</v>
      </c>
      <c r="E13" s="16" t="s">
        <v>96</v>
      </c>
      <c r="F13" s="17">
        <v>44.99</v>
      </c>
      <c r="G13" s="16" t="s">
        <v>97</v>
      </c>
      <c r="H13" s="17">
        <v>45</v>
      </c>
      <c r="I13" s="16" t="s">
        <v>98</v>
      </c>
      <c r="J13" s="17">
        <v>46.32</v>
      </c>
      <c r="K13" s="17" t="s">
        <v>99</v>
      </c>
      <c r="L13" s="17">
        <v>47</v>
      </c>
      <c r="M13" s="18">
        <f>SUM(F13+H13+J13+L13)/4</f>
        <v>45.8275</v>
      </c>
      <c r="N13" s="19">
        <f aca="true" t="shared" si="1" ref="N13:N63">C13*M13</f>
        <v>3070.4425</v>
      </c>
      <c r="Q13" s="7"/>
    </row>
    <row r="14" spans="1:17" s="1" customFormat="1" ht="99.75">
      <c r="A14" s="4">
        <f t="shared" si="0"/>
        <v>5</v>
      </c>
      <c r="B14" s="14" t="s">
        <v>35</v>
      </c>
      <c r="C14" s="5">
        <v>18</v>
      </c>
      <c r="D14" s="5" t="s">
        <v>11</v>
      </c>
      <c r="E14" s="16" t="s">
        <v>100</v>
      </c>
      <c r="F14" s="17">
        <v>136</v>
      </c>
      <c r="G14" s="16" t="s">
        <v>101</v>
      </c>
      <c r="H14" s="17">
        <v>154.96</v>
      </c>
      <c r="I14" s="16" t="s">
        <v>102</v>
      </c>
      <c r="J14" s="17">
        <v>145.43</v>
      </c>
      <c r="K14" s="17" t="s">
        <v>103</v>
      </c>
      <c r="L14" s="17">
        <v>141.18</v>
      </c>
      <c r="M14" s="18">
        <f aca="true" t="shared" si="2" ref="M14:M63">SUM(F14+H14+J14+L14)/4</f>
        <v>144.3925</v>
      </c>
      <c r="N14" s="19">
        <f t="shared" si="1"/>
        <v>2599.065</v>
      </c>
      <c r="Q14" s="7"/>
    </row>
    <row r="15" spans="1:17" s="1" customFormat="1" ht="85.5">
      <c r="A15" s="4">
        <f t="shared" si="0"/>
        <v>6</v>
      </c>
      <c r="B15" s="14" t="s">
        <v>36</v>
      </c>
      <c r="C15" s="5">
        <v>16</v>
      </c>
      <c r="D15" s="5" t="s">
        <v>11</v>
      </c>
      <c r="E15" s="16" t="s">
        <v>104</v>
      </c>
      <c r="F15" s="17">
        <v>55</v>
      </c>
      <c r="G15" s="16" t="s">
        <v>105</v>
      </c>
      <c r="H15" s="17">
        <v>63</v>
      </c>
      <c r="I15" s="16" t="s">
        <v>106</v>
      </c>
      <c r="J15" s="17">
        <v>88.53</v>
      </c>
      <c r="K15" s="17" t="s">
        <v>107</v>
      </c>
      <c r="L15" s="17">
        <v>62.66</v>
      </c>
      <c r="M15" s="18">
        <f>SUM(F15+H15+J15+L15)/4</f>
        <v>67.2975</v>
      </c>
      <c r="N15" s="19">
        <f t="shared" si="1"/>
        <v>1076.76</v>
      </c>
      <c r="Q15" s="7"/>
    </row>
    <row r="16" spans="1:17" s="1" customFormat="1" ht="171">
      <c r="A16" s="4">
        <f t="shared" si="0"/>
        <v>7</v>
      </c>
      <c r="B16" s="14" t="s">
        <v>37</v>
      </c>
      <c r="C16" s="5">
        <v>167</v>
      </c>
      <c r="D16" s="5" t="s">
        <v>11</v>
      </c>
      <c r="E16" s="16" t="s">
        <v>108</v>
      </c>
      <c r="F16" s="17">
        <v>34.99</v>
      </c>
      <c r="G16" s="16" t="s">
        <v>109</v>
      </c>
      <c r="H16" s="17">
        <v>38.4</v>
      </c>
      <c r="I16" s="16" t="s">
        <v>110</v>
      </c>
      <c r="J16" s="17">
        <v>33</v>
      </c>
      <c r="K16" s="17" t="s">
        <v>111</v>
      </c>
      <c r="L16" s="17">
        <v>41</v>
      </c>
      <c r="M16" s="18">
        <f>SUM(F16+H16+J16+L16)/4</f>
        <v>36.8475</v>
      </c>
      <c r="N16" s="19">
        <f t="shared" si="1"/>
        <v>6153.532499999999</v>
      </c>
      <c r="Q16" s="7"/>
    </row>
    <row r="17" spans="1:17" s="1" customFormat="1" ht="309.75" customHeight="1">
      <c r="A17" s="4">
        <f t="shared" si="0"/>
        <v>8</v>
      </c>
      <c r="B17" s="14" t="s">
        <v>38</v>
      </c>
      <c r="C17" s="5">
        <v>128</v>
      </c>
      <c r="D17" s="5" t="s">
        <v>11</v>
      </c>
      <c r="E17" s="16" t="s">
        <v>112</v>
      </c>
      <c r="F17" s="17">
        <v>28</v>
      </c>
      <c r="G17" s="16" t="s">
        <v>113</v>
      </c>
      <c r="H17" s="17">
        <v>32.25</v>
      </c>
      <c r="I17" s="16" t="s">
        <v>114</v>
      </c>
      <c r="J17" s="17">
        <v>29.79</v>
      </c>
      <c r="K17" s="17" t="s">
        <v>115</v>
      </c>
      <c r="L17" s="17">
        <v>37.95</v>
      </c>
      <c r="M17" s="18">
        <f t="shared" si="2"/>
        <v>31.9975</v>
      </c>
      <c r="N17" s="19">
        <f t="shared" si="1"/>
        <v>4095.68</v>
      </c>
      <c r="Q17" s="7"/>
    </row>
    <row r="18" spans="1:17" s="1" customFormat="1" ht="85.5">
      <c r="A18" s="4">
        <f t="shared" si="0"/>
        <v>9</v>
      </c>
      <c r="B18" s="14" t="s">
        <v>39</v>
      </c>
      <c r="C18" s="5">
        <v>375</v>
      </c>
      <c r="D18" s="5" t="s">
        <v>14</v>
      </c>
      <c r="E18" s="16" t="s">
        <v>116</v>
      </c>
      <c r="F18" s="17">
        <v>3.3</v>
      </c>
      <c r="G18" s="16" t="s">
        <v>117</v>
      </c>
      <c r="H18" s="17">
        <v>3.25</v>
      </c>
      <c r="I18" s="16" t="s">
        <v>118</v>
      </c>
      <c r="J18" s="17">
        <v>3.63</v>
      </c>
      <c r="K18" s="17" t="s">
        <v>119</v>
      </c>
      <c r="L18" s="17">
        <v>3.8</v>
      </c>
      <c r="M18" s="18">
        <f t="shared" si="2"/>
        <v>3.495</v>
      </c>
      <c r="N18" s="19">
        <f t="shared" si="1"/>
        <v>1310.625</v>
      </c>
      <c r="Q18" s="7"/>
    </row>
    <row r="19" spans="1:17" s="1" customFormat="1" ht="85.5">
      <c r="A19" s="4">
        <f t="shared" si="0"/>
        <v>10</v>
      </c>
      <c r="B19" s="14" t="s">
        <v>40</v>
      </c>
      <c r="C19" s="5">
        <v>184</v>
      </c>
      <c r="D19" s="5" t="s">
        <v>14</v>
      </c>
      <c r="E19" s="16" t="s">
        <v>120</v>
      </c>
      <c r="F19" s="17">
        <v>2.94</v>
      </c>
      <c r="G19" s="16" t="s">
        <v>121</v>
      </c>
      <c r="H19" s="17">
        <v>2.69</v>
      </c>
      <c r="I19" s="16" t="s">
        <v>122</v>
      </c>
      <c r="J19" s="17">
        <v>2.51</v>
      </c>
      <c r="K19" s="17" t="s">
        <v>123</v>
      </c>
      <c r="L19" s="17">
        <v>3</v>
      </c>
      <c r="M19" s="18">
        <f t="shared" si="2"/>
        <v>2.785</v>
      </c>
      <c r="N19" s="19">
        <f t="shared" si="1"/>
        <v>512.44</v>
      </c>
      <c r="Q19" s="7"/>
    </row>
    <row r="20" spans="1:17" s="1" customFormat="1" ht="85.5">
      <c r="A20" s="4">
        <f t="shared" si="0"/>
        <v>11</v>
      </c>
      <c r="B20" s="14" t="s">
        <v>261</v>
      </c>
      <c r="C20" s="5">
        <v>119</v>
      </c>
      <c r="D20" s="5" t="s">
        <v>11</v>
      </c>
      <c r="E20" s="16" t="s">
        <v>124</v>
      </c>
      <c r="F20" s="17">
        <v>0.98</v>
      </c>
      <c r="G20" s="16" t="s">
        <v>125</v>
      </c>
      <c r="H20" s="17">
        <v>1.5</v>
      </c>
      <c r="I20" s="16" t="s">
        <v>126</v>
      </c>
      <c r="J20" s="17">
        <v>1.5</v>
      </c>
      <c r="K20" s="17" t="s">
        <v>127</v>
      </c>
      <c r="L20" s="17">
        <v>2</v>
      </c>
      <c r="M20" s="18">
        <f t="shared" si="2"/>
        <v>1.495</v>
      </c>
      <c r="N20" s="19">
        <f t="shared" si="1"/>
        <v>177.905</v>
      </c>
      <c r="Q20" s="7"/>
    </row>
    <row r="21" spans="1:17" s="12" customFormat="1" ht="99.75">
      <c r="A21" s="10">
        <f t="shared" si="0"/>
        <v>12</v>
      </c>
      <c r="B21" s="14" t="s">
        <v>41</v>
      </c>
      <c r="C21" s="11">
        <v>32005</v>
      </c>
      <c r="D21" s="11" t="s">
        <v>14</v>
      </c>
      <c r="E21" s="20" t="s">
        <v>128</v>
      </c>
      <c r="F21" s="21">
        <v>2.45</v>
      </c>
      <c r="G21" s="20" t="s">
        <v>129</v>
      </c>
      <c r="H21" s="21">
        <v>2.59</v>
      </c>
      <c r="I21" s="20" t="s">
        <v>130</v>
      </c>
      <c r="J21" s="21">
        <v>2.43</v>
      </c>
      <c r="K21" s="21" t="s">
        <v>131</v>
      </c>
      <c r="L21" s="21">
        <v>2.52</v>
      </c>
      <c r="M21" s="18">
        <f t="shared" si="2"/>
        <v>2.4975</v>
      </c>
      <c r="N21" s="22">
        <f t="shared" si="1"/>
        <v>79932.4875</v>
      </c>
      <c r="Q21" s="13"/>
    </row>
    <row r="22" spans="1:17" s="1" customFormat="1" ht="99.75">
      <c r="A22" s="4">
        <f t="shared" si="0"/>
        <v>13</v>
      </c>
      <c r="B22" s="14" t="s">
        <v>42</v>
      </c>
      <c r="C22" s="5">
        <v>6898</v>
      </c>
      <c r="D22" s="5" t="s">
        <v>14</v>
      </c>
      <c r="E22" s="16" t="s">
        <v>132</v>
      </c>
      <c r="F22" s="17">
        <v>2.08</v>
      </c>
      <c r="G22" s="16" t="s">
        <v>133</v>
      </c>
      <c r="H22" s="17">
        <v>2.03</v>
      </c>
      <c r="I22" s="16" t="s">
        <v>134</v>
      </c>
      <c r="J22" s="17">
        <v>2.15</v>
      </c>
      <c r="K22" s="17" t="s">
        <v>135</v>
      </c>
      <c r="L22" s="17">
        <v>1.91</v>
      </c>
      <c r="M22" s="18">
        <f t="shared" si="2"/>
        <v>2.0425</v>
      </c>
      <c r="N22" s="19">
        <f t="shared" si="1"/>
        <v>14089.164999999999</v>
      </c>
      <c r="Q22" s="7"/>
    </row>
    <row r="23" spans="1:17" s="1" customFormat="1" ht="114">
      <c r="A23" s="4">
        <f t="shared" si="0"/>
        <v>14</v>
      </c>
      <c r="B23" s="14" t="s">
        <v>43</v>
      </c>
      <c r="C23" s="5">
        <v>153</v>
      </c>
      <c r="D23" s="5" t="s">
        <v>11</v>
      </c>
      <c r="E23" s="16" t="s">
        <v>136</v>
      </c>
      <c r="F23" s="17">
        <v>33</v>
      </c>
      <c r="G23" s="16" t="s">
        <v>137</v>
      </c>
      <c r="H23" s="17">
        <v>25</v>
      </c>
      <c r="I23" s="16" t="s">
        <v>138</v>
      </c>
      <c r="J23" s="17">
        <v>31.76</v>
      </c>
      <c r="K23" s="17" t="s">
        <v>139</v>
      </c>
      <c r="L23" s="17">
        <v>26.8</v>
      </c>
      <c r="M23" s="18">
        <f t="shared" si="2"/>
        <v>29.14</v>
      </c>
      <c r="N23" s="19">
        <f t="shared" si="1"/>
        <v>4458.42</v>
      </c>
      <c r="Q23" s="7"/>
    </row>
    <row r="24" spans="1:17" s="1" customFormat="1" ht="115.5">
      <c r="A24" s="4">
        <f t="shared" si="0"/>
        <v>15</v>
      </c>
      <c r="B24" s="14" t="s">
        <v>44</v>
      </c>
      <c r="C24" s="5">
        <v>72</v>
      </c>
      <c r="D24" s="5" t="s">
        <v>11</v>
      </c>
      <c r="E24" s="16" t="s">
        <v>92</v>
      </c>
      <c r="F24" s="17">
        <v>57.25</v>
      </c>
      <c r="G24" s="16" t="s">
        <v>94</v>
      </c>
      <c r="H24" s="17">
        <v>52.97</v>
      </c>
      <c r="I24" s="16" t="s">
        <v>140</v>
      </c>
      <c r="J24" s="17">
        <v>60</v>
      </c>
      <c r="K24" s="17" t="s">
        <v>141</v>
      </c>
      <c r="L24" s="17">
        <v>50</v>
      </c>
      <c r="M24" s="18">
        <f t="shared" si="2"/>
        <v>55.055</v>
      </c>
      <c r="N24" s="19">
        <f t="shared" si="1"/>
        <v>3963.96</v>
      </c>
      <c r="Q24" s="7"/>
    </row>
    <row r="25" spans="1:17" s="1" customFormat="1" ht="115.5">
      <c r="A25" s="4">
        <f t="shared" si="0"/>
        <v>16</v>
      </c>
      <c r="B25" s="14" t="s">
        <v>45</v>
      </c>
      <c r="C25" s="5">
        <v>32</v>
      </c>
      <c r="D25" s="5" t="s">
        <v>11</v>
      </c>
      <c r="E25" s="16" t="s">
        <v>142</v>
      </c>
      <c r="F25" s="17">
        <v>68.5</v>
      </c>
      <c r="G25" s="16" t="s">
        <v>143</v>
      </c>
      <c r="H25" s="17">
        <v>72.4</v>
      </c>
      <c r="I25" s="16" t="s">
        <v>144</v>
      </c>
      <c r="J25" s="17">
        <v>67.13</v>
      </c>
      <c r="K25" s="17" t="s">
        <v>145</v>
      </c>
      <c r="L25" s="17">
        <v>67</v>
      </c>
      <c r="M25" s="18">
        <f t="shared" si="2"/>
        <v>68.7575</v>
      </c>
      <c r="N25" s="19">
        <f t="shared" si="1"/>
        <v>2200.24</v>
      </c>
      <c r="Q25" s="7"/>
    </row>
    <row r="26" spans="1:17" s="12" customFormat="1" ht="142.5">
      <c r="A26" s="10">
        <f t="shared" si="0"/>
        <v>17</v>
      </c>
      <c r="B26" s="14" t="s">
        <v>46</v>
      </c>
      <c r="C26" s="11">
        <v>43</v>
      </c>
      <c r="D26" s="11" t="s">
        <v>11</v>
      </c>
      <c r="E26" s="20" t="s">
        <v>146</v>
      </c>
      <c r="F26" s="21">
        <v>28.6</v>
      </c>
      <c r="G26" s="20" t="s">
        <v>147</v>
      </c>
      <c r="H26" s="21">
        <v>26.42</v>
      </c>
      <c r="I26" s="20" t="s">
        <v>148</v>
      </c>
      <c r="J26" s="21">
        <v>29.9</v>
      </c>
      <c r="K26" s="21" t="s">
        <v>19</v>
      </c>
      <c r="L26" s="21">
        <v>30.5</v>
      </c>
      <c r="M26" s="18">
        <f aca="true" t="shared" si="3" ref="M26:M32">SUM(F26+H26+J26+L26)/4</f>
        <v>28.855</v>
      </c>
      <c r="N26" s="22">
        <f t="shared" si="1"/>
        <v>1240.765</v>
      </c>
      <c r="Q26" s="13"/>
    </row>
    <row r="27" spans="1:17" s="1" customFormat="1" ht="99.75">
      <c r="A27" s="4">
        <f t="shared" si="0"/>
        <v>18</v>
      </c>
      <c r="B27" s="14" t="s">
        <v>47</v>
      </c>
      <c r="C27" s="5">
        <v>126</v>
      </c>
      <c r="D27" s="5" t="s">
        <v>15</v>
      </c>
      <c r="E27" s="16" t="s">
        <v>149</v>
      </c>
      <c r="F27" s="17">
        <v>268</v>
      </c>
      <c r="G27" s="16" t="s">
        <v>150</v>
      </c>
      <c r="H27" s="17">
        <v>234</v>
      </c>
      <c r="I27" s="16" t="s">
        <v>151</v>
      </c>
      <c r="J27" s="17">
        <v>288</v>
      </c>
      <c r="K27" s="17" t="s">
        <v>21</v>
      </c>
      <c r="L27" s="17">
        <v>228.25</v>
      </c>
      <c r="M27" s="18">
        <f t="shared" si="3"/>
        <v>254.5625</v>
      </c>
      <c r="N27" s="19">
        <f t="shared" si="1"/>
        <v>32074.875</v>
      </c>
      <c r="Q27" s="7"/>
    </row>
    <row r="28" spans="1:17" s="1" customFormat="1" ht="99.75">
      <c r="A28" s="4">
        <f t="shared" si="0"/>
        <v>19</v>
      </c>
      <c r="B28" s="14" t="s">
        <v>48</v>
      </c>
      <c r="C28" s="5">
        <v>20</v>
      </c>
      <c r="D28" s="5" t="s">
        <v>15</v>
      </c>
      <c r="E28" s="16" t="s">
        <v>149</v>
      </c>
      <c r="F28" s="17">
        <v>268</v>
      </c>
      <c r="G28" s="16" t="s">
        <v>152</v>
      </c>
      <c r="H28" s="17">
        <v>298.5</v>
      </c>
      <c r="I28" s="17" t="s">
        <v>151</v>
      </c>
      <c r="J28" s="17">
        <v>288</v>
      </c>
      <c r="K28" s="17" t="s">
        <v>21</v>
      </c>
      <c r="L28" s="17">
        <v>228.25</v>
      </c>
      <c r="M28" s="18">
        <f t="shared" si="3"/>
        <v>270.6875</v>
      </c>
      <c r="N28" s="19">
        <f t="shared" si="1"/>
        <v>5413.75</v>
      </c>
      <c r="Q28" s="7"/>
    </row>
    <row r="29" spans="1:17" s="1" customFormat="1" ht="99.75">
      <c r="A29" s="4">
        <f t="shared" si="0"/>
        <v>20</v>
      </c>
      <c r="B29" s="14" t="s">
        <v>49</v>
      </c>
      <c r="C29" s="5">
        <v>17</v>
      </c>
      <c r="D29" s="5" t="s">
        <v>15</v>
      </c>
      <c r="E29" s="16" t="s">
        <v>149</v>
      </c>
      <c r="F29" s="17">
        <v>268</v>
      </c>
      <c r="G29" s="16" t="s">
        <v>152</v>
      </c>
      <c r="H29" s="17">
        <v>298.5</v>
      </c>
      <c r="I29" s="16" t="s">
        <v>150</v>
      </c>
      <c r="J29" s="17">
        <v>234</v>
      </c>
      <c r="K29" s="17" t="s">
        <v>151</v>
      </c>
      <c r="L29" s="17">
        <v>288</v>
      </c>
      <c r="M29" s="18">
        <f t="shared" si="3"/>
        <v>272.125</v>
      </c>
      <c r="N29" s="19">
        <f t="shared" si="1"/>
        <v>4626.125</v>
      </c>
      <c r="Q29" s="7"/>
    </row>
    <row r="30" spans="1:17" s="1" customFormat="1" ht="99.75">
      <c r="A30" s="4">
        <f t="shared" si="0"/>
        <v>21</v>
      </c>
      <c r="B30" s="14" t="s">
        <v>50</v>
      </c>
      <c r="C30" s="5">
        <v>2</v>
      </c>
      <c r="D30" s="5" t="s">
        <v>15</v>
      </c>
      <c r="E30" s="16" t="s">
        <v>149</v>
      </c>
      <c r="F30" s="17">
        <v>268</v>
      </c>
      <c r="G30" s="16" t="s">
        <v>151</v>
      </c>
      <c r="H30" s="17">
        <v>288</v>
      </c>
      <c r="I30" s="16" t="s">
        <v>153</v>
      </c>
      <c r="J30" s="17">
        <v>324</v>
      </c>
      <c r="K30" s="17" t="s">
        <v>21</v>
      </c>
      <c r="L30" s="17">
        <v>228.25</v>
      </c>
      <c r="M30" s="18">
        <f t="shared" si="3"/>
        <v>277.0625</v>
      </c>
      <c r="N30" s="19">
        <f t="shared" si="1"/>
        <v>554.125</v>
      </c>
      <c r="Q30" s="7"/>
    </row>
    <row r="31" spans="1:17" s="1" customFormat="1" ht="114">
      <c r="A31" s="4">
        <f t="shared" si="0"/>
        <v>22</v>
      </c>
      <c r="B31" s="14" t="s">
        <v>51</v>
      </c>
      <c r="C31" s="5">
        <v>122</v>
      </c>
      <c r="D31" s="5" t="s">
        <v>14</v>
      </c>
      <c r="E31" s="16" t="s">
        <v>154</v>
      </c>
      <c r="F31" s="17">
        <v>2.31</v>
      </c>
      <c r="G31" s="16" t="s">
        <v>155</v>
      </c>
      <c r="H31" s="17">
        <v>2.63</v>
      </c>
      <c r="I31" s="16" t="s">
        <v>156</v>
      </c>
      <c r="J31" s="17">
        <v>3.2</v>
      </c>
      <c r="K31" s="17" t="s">
        <v>157</v>
      </c>
      <c r="L31" s="17">
        <v>2.7</v>
      </c>
      <c r="M31" s="18">
        <f t="shared" si="3"/>
        <v>2.71</v>
      </c>
      <c r="N31" s="19">
        <f t="shared" si="1"/>
        <v>330.62</v>
      </c>
      <c r="Q31" s="7"/>
    </row>
    <row r="32" spans="1:17" s="1" customFormat="1" ht="185.25">
      <c r="A32" s="4">
        <f t="shared" si="0"/>
        <v>23</v>
      </c>
      <c r="B32" s="14" t="s">
        <v>52</v>
      </c>
      <c r="C32" s="5">
        <v>24</v>
      </c>
      <c r="D32" s="5" t="s">
        <v>16</v>
      </c>
      <c r="E32" s="16" t="s">
        <v>158</v>
      </c>
      <c r="F32" s="17">
        <v>72.55</v>
      </c>
      <c r="G32" s="16" t="s">
        <v>159</v>
      </c>
      <c r="H32" s="17">
        <v>65</v>
      </c>
      <c r="I32" s="16" t="s">
        <v>160</v>
      </c>
      <c r="J32" s="17">
        <v>80</v>
      </c>
      <c r="K32" s="17" t="s">
        <v>161</v>
      </c>
      <c r="L32" s="17">
        <v>73.7</v>
      </c>
      <c r="M32" s="18">
        <f t="shared" si="3"/>
        <v>72.8125</v>
      </c>
      <c r="N32" s="19">
        <f t="shared" si="1"/>
        <v>1747.5</v>
      </c>
      <c r="Q32" s="7"/>
    </row>
    <row r="33" spans="1:17" s="1" customFormat="1" ht="185.25">
      <c r="A33" s="4">
        <f t="shared" si="0"/>
        <v>24</v>
      </c>
      <c r="B33" s="14" t="s">
        <v>53</v>
      </c>
      <c r="C33" s="5">
        <v>64</v>
      </c>
      <c r="D33" s="5" t="s">
        <v>16</v>
      </c>
      <c r="E33" s="16" t="s">
        <v>162</v>
      </c>
      <c r="F33" s="17">
        <v>46.33</v>
      </c>
      <c r="G33" s="16" t="s">
        <v>163</v>
      </c>
      <c r="H33" s="17">
        <v>55</v>
      </c>
      <c r="I33" s="16" t="s">
        <v>18</v>
      </c>
      <c r="J33" s="17">
        <v>74.62</v>
      </c>
      <c r="K33" s="17" t="s">
        <v>164</v>
      </c>
      <c r="L33" s="17">
        <v>74.95</v>
      </c>
      <c r="M33" s="18">
        <f t="shared" si="2"/>
        <v>62.724999999999994</v>
      </c>
      <c r="N33" s="19">
        <f t="shared" si="1"/>
        <v>4014.3999999999996</v>
      </c>
      <c r="Q33" s="7"/>
    </row>
    <row r="34" spans="1:17" s="1" customFormat="1" ht="185.25">
      <c r="A34" s="4">
        <f t="shared" si="0"/>
        <v>25</v>
      </c>
      <c r="B34" s="14" t="s">
        <v>54</v>
      </c>
      <c r="C34" s="5">
        <v>776</v>
      </c>
      <c r="D34" s="5" t="s">
        <v>16</v>
      </c>
      <c r="E34" s="16" t="s">
        <v>165</v>
      </c>
      <c r="F34" s="17">
        <v>4.62</v>
      </c>
      <c r="G34" s="16" t="s">
        <v>166</v>
      </c>
      <c r="H34" s="17">
        <v>4.25</v>
      </c>
      <c r="I34" s="16" t="s">
        <v>167</v>
      </c>
      <c r="J34" s="17">
        <v>4.82</v>
      </c>
      <c r="K34" s="17" t="s">
        <v>168</v>
      </c>
      <c r="L34" s="17">
        <v>5.77</v>
      </c>
      <c r="M34" s="18">
        <f t="shared" si="2"/>
        <v>4.865</v>
      </c>
      <c r="N34" s="19">
        <f t="shared" si="1"/>
        <v>3775.2400000000002</v>
      </c>
      <c r="Q34" s="7"/>
    </row>
    <row r="35" spans="1:17" s="1" customFormat="1" ht="171">
      <c r="A35" s="4">
        <f t="shared" si="0"/>
        <v>26</v>
      </c>
      <c r="B35" s="14" t="s">
        <v>55</v>
      </c>
      <c r="C35" s="5">
        <v>4</v>
      </c>
      <c r="D35" s="5" t="s">
        <v>11</v>
      </c>
      <c r="E35" s="16" t="s">
        <v>169</v>
      </c>
      <c r="F35" s="17">
        <v>194.75</v>
      </c>
      <c r="G35" s="16" t="s">
        <v>170</v>
      </c>
      <c r="H35" s="17">
        <v>210</v>
      </c>
      <c r="I35" s="16" t="s">
        <v>18</v>
      </c>
      <c r="J35" s="17">
        <v>218</v>
      </c>
      <c r="K35" s="17" t="s">
        <v>20</v>
      </c>
      <c r="L35" s="17">
        <v>218</v>
      </c>
      <c r="M35" s="18">
        <f t="shared" si="2"/>
        <v>210.1875</v>
      </c>
      <c r="N35" s="19">
        <f t="shared" si="1"/>
        <v>840.75</v>
      </c>
      <c r="Q35" s="7"/>
    </row>
    <row r="36" spans="1:17" s="1" customFormat="1" ht="71.25">
      <c r="A36" s="4">
        <f t="shared" si="0"/>
        <v>27</v>
      </c>
      <c r="B36" s="14" t="s">
        <v>56</v>
      </c>
      <c r="C36" s="5">
        <v>11</v>
      </c>
      <c r="D36" s="5" t="s">
        <v>11</v>
      </c>
      <c r="E36" s="16" t="s">
        <v>18</v>
      </c>
      <c r="F36" s="17">
        <v>149.9</v>
      </c>
      <c r="G36" s="16" t="s">
        <v>20</v>
      </c>
      <c r="H36" s="17">
        <v>149.9</v>
      </c>
      <c r="I36" s="16" t="s">
        <v>171</v>
      </c>
      <c r="J36" s="17">
        <v>97.28</v>
      </c>
      <c r="K36" s="17" t="s">
        <v>172</v>
      </c>
      <c r="L36" s="17">
        <v>149.9</v>
      </c>
      <c r="M36" s="18">
        <f t="shared" si="2"/>
        <v>136.745</v>
      </c>
      <c r="N36" s="19">
        <f t="shared" si="1"/>
        <v>1504.1950000000002</v>
      </c>
      <c r="Q36" s="7"/>
    </row>
    <row r="37" spans="1:17" s="1" customFormat="1" ht="114">
      <c r="A37" s="4">
        <f t="shared" si="0"/>
        <v>28</v>
      </c>
      <c r="B37" s="14" t="s">
        <v>262</v>
      </c>
      <c r="C37" s="5">
        <v>324</v>
      </c>
      <c r="D37" s="5" t="s">
        <v>14</v>
      </c>
      <c r="E37" s="16" t="s">
        <v>173</v>
      </c>
      <c r="F37" s="17">
        <v>3.25</v>
      </c>
      <c r="G37" s="16" t="s">
        <v>174</v>
      </c>
      <c r="H37" s="17">
        <v>3.54</v>
      </c>
      <c r="I37" s="16" t="s">
        <v>175</v>
      </c>
      <c r="J37" s="17">
        <v>2.89</v>
      </c>
      <c r="K37" s="17" t="s">
        <v>22</v>
      </c>
      <c r="L37" s="17">
        <v>2.85</v>
      </c>
      <c r="M37" s="18">
        <f t="shared" si="2"/>
        <v>3.1325</v>
      </c>
      <c r="N37" s="19">
        <f t="shared" si="1"/>
        <v>1014.93</v>
      </c>
      <c r="Q37" s="7"/>
    </row>
    <row r="38" spans="1:17" s="12" customFormat="1" ht="242.25">
      <c r="A38" s="4">
        <f t="shared" si="0"/>
        <v>29</v>
      </c>
      <c r="B38" s="14" t="s">
        <v>57</v>
      </c>
      <c r="C38" s="11">
        <v>2889</v>
      </c>
      <c r="D38" s="11" t="s">
        <v>14</v>
      </c>
      <c r="E38" s="20" t="s">
        <v>176</v>
      </c>
      <c r="F38" s="21">
        <v>2.23</v>
      </c>
      <c r="G38" s="20" t="s">
        <v>177</v>
      </c>
      <c r="H38" s="21">
        <v>3</v>
      </c>
      <c r="I38" s="20" t="s">
        <v>178</v>
      </c>
      <c r="J38" s="21">
        <v>2.75</v>
      </c>
      <c r="K38" s="21" t="s">
        <v>179</v>
      </c>
      <c r="L38" s="21">
        <v>3.13</v>
      </c>
      <c r="M38" s="18">
        <f t="shared" si="2"/>
        <v>2.7775</v>
      </c>
      <c r="N38" s="22">
        <f t="shared" si="1"/>
        <v>8024.197499999999</v>
      </c>
      <c r="Q38" s="13"/>
    </row>
    <row r="39" spans="1:17" s="1" customFormat="1" ht="128.25">
      <c r="A39" s="4">
        <f t="shared" si="0"/>
        <v>30</v>
      </c>
      <c r="B39" s="14" t="s">
        <v>58</v>
      </c>
      <c r="C39" s="5">
        <v>605</v>
      </c>
      <c r="D39" s="5" t="s">
        <v>17</v>
      </c>
      <c r="E39" s="16" t="s">
        <v>180</v>
      </c>
      <c r="F39" s="17">
        <v>32.5</v>
      </c>
      <c r="G39" s="16" t="s">
        <v>181</v>
      </c>
      <c r="H39" s="17">
        <v>25.99</v>
      </c>
      <c r="I39" s="16" t="s">
        <v>18</v>
      </c>
      <c r="J39" s="17">
        <v>44.95</v>
      </c>
      <c r="K39" s="17" t="s">
        <v>182</v>
      </c>
      <c r="L39" s="17">
        <v>37.63</v>
      </c>
      <c r="M39" s="18">
        <f t="shared" si="2"/>
        <v>35.2675</v>
      </c>
      <c r="N39" s="19">
        <f t="shared" si="1"/>
        <v>21336.837499999998</v>
      </c>
      <c r="Q39" s="7"/>
    </row>
    <row r="40" spans="1:17" s="1" customFormat="1" ht="114">
      <c r="A40" s="4">
        <f t="shared" si="0"/>
        <v>31</v>
      </c>
      <c r="B40" s="14" t="s">
        <v>59</v>
      </c>
      <c r="C40" s="5">
        <v>39</v>
      </c>
      <c r="D40" s="5" t="s">
        <v>14</v>
      </c>
      <c r="E40" s="16" t="s">
        <v>183</v>
      </c>
      <c r="F40" s="17">
        <v>4.09</v>
      </c>
      <c r="G40" s="16" t="s">
        <v>184</v>
      </c>
      <c r="H40" s="17">
        <v>6</v>
      </c>
      <c r="I40" s="16" t="s">
        <v>185</v>
      </c>
      <c r="J40" s="17">
        <v>4.54</v>
      </c>
      <c r="K40" s="17" t="s">
        <v>186</v>
      </c>
      <c r="L40" s="17">
        <v>4.89</v>
      </c>
      <c r="M40" s="18">
        <f t="shared" si="2"/>
        <v>4.88</v>
      </c>
      <c r="N40" s="19">
        <f t="shared" si="1"/>
        <v>190.32</v>
      </c>
      <c r="Q40" s="7"/>
    </row>
    <row r="41" spans="1:17" s="1" customFormat="1" ht="199.5">
      <c r="A41" s="4">
        <f t="shared" si="0"/>
        <v>32</v>
      </c>
      <c r="B41" s="14" t="s">
        <v>60</v>
      </c>
      <c r="C41" s="5">
        <v>458</v>
      </c>
      <c r="D41" s="5" t="s">
        <v>11</v>
      </c>
      <c r="E41" s="16" t="s">
        <v>187</v>
      </c>
      <c r="F41" s="17">
        <v>13.5</v>
      </c>
      <c r="G41" s="16" t="s">
        <v>188</v>
      </c>
      <c r="H41" s="17">
        <v>18.5</v>
      </c>
      <c r="I41" s="16" t="s">
        <v>189</v>
      </c>
      <c r="J41" s="17">
        <v>19.01</v>
      </c>
      <c r="K41" s="17" t="s">
        <v>190</v>
      </c>
      <c r="L41" s="17">
        <v>18</v>
      </c>
      <c r="M41" s="18">
        <f t="shared" si="2"/>
        <v>17.2525</v>
      </c>
      <c r="N41" s="19">
        <f t="shared" si="1"/>
        <v>7901.645</v>
      </c>
      <c r="Q41" s="7"/>
    </row>
    <row r="42" spans="1:17" s="1" customFormat="1" ht="96">
      <c r="A42" s="4">
        <f t="shared" si="0"/>
        <v>33</v>
      </c>
      <c r="B42" s="14" t="s">
        <v>61</v>
      </c>
      <c r="C42" s="5">
        <v>460</v>
      </c>
      <c r="D42" s="5" t="s">
        <v>11</v>
      </c>
      <c r="E42" s="16" t="s">
        <v>191</v>
      </c>
      <c r="F42" s="17">
        <v>3.38</v>
      </c>
      <c r="G42" s="16" t="s">
        <v>192</v>
      </c>
      <c r="H42" s="17">
        <v>3.5</v>
      </c>
      <c r="I42" s="16" t="s">
        <v>193</v>
      </c>
      <c r="J42" s="17">
        <v>4.75</v>
      </c>
      <c r="K42" s="17" t="s">
        <v>194</v>
      </c>
      <c r="L42" s="17">
        <v>3.9</v>
      </c>
      <c r="M42" s="18">
        <f t="shared" si="2"/>
        <v>3.8825</v>
      </c>
      <c r="N42" s="19">
        <f t="shared" si="1"/>
        <v>1785.9499999999998</v>
      </c>
      <c r="Q42" s="7"/>
    </row>
    <row r="43" spans="1:17" s="12" customFormat="1" ht="156.75">
      <c r="A43" s="4">
        <f t="shared" si="0"/>
        <v>34</v>
      </c>
      <c r="B43" s="14" t="s">
        <v>62</v>
      </c>
      <c r="C43" s="11">
        <v>104</v>
      </c>
      <c r="D43" s="11" t="s">
        <v>11</v>
      </c>
      <c r="E43" s="20" t="s">
        <v>195</v>
      </c>
      <c r="F43" s="21">
        <v>69.9</v>
      </c>
      <c r="G43" s="20" t="s">
        <v>18</v>
      </c>
      <c r="H43" s="21">
        <v>92</v>
      </c>
      <c r="I43" s="20" t="s">
        <v>20</v>
      </c>
      <c r="J43" s="21">
        <v>94.88</v>
      </c>
      <c r="K43" s="21" t="s">
        <v>196</v>
      </c>
      <c r="L43" s="21">
        <v>85</v>
      </c>
      <c r="M43" s="18">
        <f t="shared" si="2"/>
        <v>85.445</v>
      </c>
      <c r="N43" s="22">
        <f t="shared" si="1"/>
        <v>8886.279999999999</v>
      </c>
      <c r="Q43" s="13"/>
    </row>
    <row r="44" spans="1:17" s="1" customFormat="1" ht="85.5">
      <c r="A44" s="4">
        <f t="shared" si="0"/>
        <v>35</v>
      </c>
      <c r="B44" s="14" t="s">
        <v>63</v>
      </c>
      <c r="C44" s="5">
        <v>880</v>
      </c>
      <c r="D44" s="5" t="s">
        <v>11</v>
      </c>
      <c r="E44" s="16" t="s">
        <v>197</v>
      </c>
      <c r="F44" s="17">
        <v>4.99</v>
      </c>
      <c r="G44" s="16" t="s">
        <v>198</v>
      </c>
      <c r="H44" s="17">
        <v>3</v>
      </c>
      <c r="I44" s="16" t="s">
        <v>199</v>
      </c>
      <c r="J44" s="17">
        <v>4</v>
      </c>
      <c r="K44" s="17" t="s">
        <v>23</v>
      </c>
      <c r="L44" s="17">
        <v>4</v>
      </c>
      <c r="M44" s="18">
        <f t="shared" si="2"/>
        <v>3.9975</v>
      </c>
      <c r="N44" s="19">
        <f t="shared" si="1"/>
        <v>3517.8</v>
      </c>
      <c r="Q44" s="7"/>
    </row>
    <row r="45" spans="1:17" s="1" customFormat="1" ht="71.25">
      <c r="A45" s="4">
        <f t="shared" si="0"/>
        <v>36</v>
      </c>
      <c r="B45" s="15" t="s">
        <v>64</v>
      </c>
      <c r="C45" s="5">
        <v>245</v>
      </c>
      <c r="D45" s="5" t="s">
        <v>11</v>
      </c>
      <c r="E45" s="16" t="s">
        <v>197</v>
      </c>
      <c r="F45" s="17">
        <v>4.99</v>
      </c>
      <c r="G45" s="16" t="s">
        <v>200</v>
      </c>
      <c r="H45" s="17">
        <v>6.45</v>
      </c>
      <c r="I45" s="16" t="s">
        <v>199</v>
      </c>
      <c r="J45" s="17">
        <v>4</v>
      </c>
      <c r="K45" s="17" t="s">
        <v>24</v>
      </c>
      <c r="L45" s="17">
        <v>5.98</v>
      </c>
      <c r="M45" s="18">
        <f t="shared" si="2"/>
        <v>5.355</v>
      </c>
      <c r="N45" s="19">
        <f t="shared" si="1"/>
        <v>1311.9750000000001</v>
      </c>
      <c r="Q45" s="7"/>
    </row>
    <row r="46" spans="1:17" s="1" customFormat="1" ht="71.25">
      <c r="A46" s="4">
        <f t="shared" si="0"/>
        <v>37</v>
      </c>
      <c r="B46" s="14" t="s">
        <v>65</v>
      </c>
      <c r="C46" s="5">
        <v>160</v>
      </c>
      <c r="D46" s="5" t="s">
        <v>11</v>
      </c>
      <c r="E46" s="16" t="s">
        <v>201</v>
      </c>
      <c r="F46" s="17">
        <v>4.09</v>
      </c>
      <c r="G46" s="16" t="s">
        <v>202</v>
      </c>
      <c r="H46" s="17">
        <v>3.15</v>
      </c>
      <c r="I46" s="16" t="s">
        <v>203</v>
      </c>
      <c r="J46" s="17">
        <v>5.2</v>
      </c>
      <c r="K46" s="17" t="s">
        <v>204</v>
      </c>
      <c r="L46" s="17">
        <v>3.8</v>
      </c>
      <c r="M46" s="18">
        <f t="shared" si="2"/>
        <v>4.0600000000000005</v>
      </c>
      <c r="N46" s="19">
        <f t="shared" si="1"/>
        <v>649.6000000000001</v>
      </c>
      <c r="Q46" s="7"/>
    </row>
    <row r="47" spans="1:17" s="1" customFormat="1" ht="171">
      <c r="A47" s="4">
        <f t="shared" si="0"/>
        <v>38</v>
      </c>
      <c r="B47" s="14" t="s">
        <v>66</v>
      </c>
      <c r="C47" s="5">
        <v>106</v>
      </c>
      <c r="D47" s="5" t="s">
        <v>11</v>
      </c>
      <c r="E47" s="16" t="s">
        <v>205</v>
      </c>
      <c r="F47" s="17">
        <v>20</v>
      </c>
      <c r="G47" s="16" t="s">
        <v>206</v>
      </c>
      <c r="H47" s="17">
        <v>19</v>
      </c>
      <c r="I47" s="16" t="s">
        <v>25</v>
      </c>
      <c r="J47" s="17">
        <v>18</v>
      </c>
      <c r="K47" s="17" t="s">
        <v>207</v>
      </c>
      <c r="L47" s="17">
        <v>17.45</v>
      </c>
      <c r="M47" s="18">
        <f>SUM(F47+H47+J47+L47)/4</f>
        <v>18.6125</v>
      </c>
      <c r="N47" s="19">
        <f t="shared" si="1"/>
        <v>1972.9250000000002</v>
      </c>
      <c r="Q47" s="7"/>
    </row>
    <row r="48" spans="1:17" s="1" customFormat="1" ht="85.5">
      <c r="A48" s="4">
        <f t="shared" si="0"/>
        <v>39</v>
      </c>
      <c r="B48" s="15" t="s">
        <v>263</v>
      </c>
      <c r="C48" s="5">
        <v>12450</v>
      </c>
      <c r="D48" s="5" t="s">
        <v>11</v>
      </c>
      <c r="E48" s="16" t="s">
        <v>208</v>
      </c>
      <c r="F48" s="17">
        <v>0.48</v>
      </c>
      <c r="G48" s="16" t="s">
        <v>209</v>
      </c>
      <c r="H48" s="17">
        <v>0.45</v>
      </c>
      <c r="I48" s="16" t="s">
        <v>210</v>
      </c>
      <c r="J48" s="17">
        <v>0.33</v>
      </c>
      <c r="K48" s="17" t="s">
        <v>26</v>
      </c>
      <c r="L48" s="17">
        <v>0.45</v>
      </c>
      <c r="M48" s="18">
        <f t="shared" si="2"/>
        <v>0.4275</v>
      </c>
      <c r="N48" s="19">
        <f t="shared" si="1"/>
        <v>5322.375</v>
      </c>
      <c r="Q48" s="7"/>
    </row>
    <row r="49" spans="1:17" s="1" customFormat="1" ht="85.5">
      <c r="A49" s="4">
        <f t="shared" si="0"/>
        <v>40</v>
      </c>
      <c r="B49" s="14" t="s">
        <v>264</v>
      </c>
      <c r="C49" s="5">
        <v>840</v>
      </c>
      <c r="D49" s="5" t="s">
        <v>11</v>
      </c>
      <c r="E49" s="16" t="s">
        <v>211</v>
      </c>
      <c r="F49" s="17">
        <v>0.58</v>
      </c>
      <c r="G49" s="16" t="s">
        <v>208</v>
      </c>
      <c r="H49" s="17">
        <v>0.48</v>
      </c>
      <c r="I49" s="16" t="s">
        <v>209</v>
      </c>
      <c r="J49" s="17">
        <v>0.45</v>
      </c>
      <c r="K49" s="17" t="s">
        <v>212</v>
      </c>
      <c r="L49" s="17">
        <v>0.7</v>
      </c>
      <c r="M49" s="18">
        <f>SUM(F49+H49+J49+L49)/4</f>
        <v>0.5525</v>
      </c>
      <c r="N49" s="19">
        <f t="shared" si="1"/>
        <v>464.09999999999997</v>
      </c>
      <c r="Q49" s="7"/>
    </row>
    <row r="50" spans="1:17" s="1" customFormat="1" ht="85.5">
      <c r="A50" s="4">
        <f t="shared" si="0"/>
        <v>41</v>
      </c>
      <c r="B50" s="14" t="s">
        <v>265</v>
      </c>
      <c r="C50" s="5">
        <v>1030</v>
      </c>
      <c r="D50" s="5" t="s">
        <v>11</v>
      </c>
      <c r="E50" s="16" t="s">
        <v>213</v>
      </c>
      <c r="F50" s="17">
        <v>0.94</v>
      </c>
      <c r="G50" s="16" t="s">
        <v>214</v>
      </c>
      <c r="H50" s="17">
        <v>0.82</v>
      </c>
      <c r="I50" s="16" t="s">
        <v>215</v>
      </c>
      <c r="J50" s="17">
        <v>0.6</v>
      </c>
      <c r="K50" s="17" t="s">
        <v>216</v>
      </c>
      <c r="L50" s="17">
        <v>0.94</v>
      </c>
      <c r="M50" s="18">
        <f t="shared" si="2"/>
        <v>0.825</v>
      </c>
      <c r="N50" s="19">
        <f t="shared" si="1"/>
        <v>849.75</v>
      </c>
      <c r="Q50" s="7"/>
    </row>
    <row r="51" spans="1:17" s="1" customFormat="1" ht="85.5">
      <c r="A51" s="4">
        <f t="shared" si="0"/>
        <v>42</v>
      </c>
      <c r="B51" s="14" t="s">
        <v>266</v>
      </c>
      <c r="C51" s="5">
        <v>260</v>
      </c>
      <c r="D51" s="5" t="s">
        <v>11</v>
      </c>
      <c r="E51" s="16" t="s">
        <v>217</v>
      </c>
      <c r="F51" s="17">
        <v>1.15</v>
      </c>
      <c r="G51" s="16" t="s">
        <v>218</v>
      </c>
      <c r="H51" s="17">
        <v>1.1</v>
      </c>
      <c r="I51" s="16" t="s">
        <v>219</v>
      </c>
      <c r="J51" s="17">
        <v>1.74</v>
      </c>
      <c r="K51" s="17" t="s">
        <v>216</v>
      </c>
      <c r="L51" s="17">
        <v>0.94</v>
      </c>
      <c r="M51" s="18">
        <f t="shared" si="2"/>
        <v>1.2325</v>
      </c>
      <c r="N51" s="19">
        <f t="shared" si="1"/>
        <v>320.45</v>
      </c>
      <c r="Q51" s="7"/>
    </row>
    <row r="52" spans="1:17" s="1" customFormat="1" ht="99.75">
      <c r="A52" s="4">
        <f t="shared" si="0"/>
        <v>43</v>
      </c>
      <c r="B52" s="14" t="s">
        <v>67</v>
      </c>
      <c r="C52" s="5">
        <v>7554</v>
      </c>
      <c r="D52" s="5" t="s">
        <v>14</v>
      </c>
      <c r="E52" s="16" t="s">
        <v>220</v>
      </c>
      <c r="F52" s="17">
        <v>2.42</v>
      </c>
      <c r="G52" s="16" t="s">
        <v>221</v>
      </c>
      <c r="H52" s="17">
        <v>2.69</v>
      </c>
      <c r="I52" s="16" t="s">
        <v>222</v>
      </c>
      <c r="J52" s="17">
        <v>2.32</v>
      </c>
      <c r="K52" s="17" t="s">
        <v>223</v>
      </c>
      <c r="L52" s="17">
        <v>2.04</v>
      </c>
      <c r="M52" s="18">
        <f t="shared" si="2"/>
        <v>2.3674999999999997</v>
      </c>
      <c r="N52" s="19">
        <f t="shared" si="1"/>
        <v>17884.094999999998</v>
      </c>
      <c r="Q52" s="7"/>
    </row>
    <row r="53" spans="1:17" s="12" customFormat="1" ht="99.75">
      <c r="A53" s="4">
        <f t="shared" si="0"/>
        <v>44</v>
      </c>
      <c r="B53" s="14" t="s">
        <v>68</v>
      </c>
      <c r="C53" s="11">
        <v>60</v>
      </c>
      <c r="D53" s="11" t="s">
        <v>14</v>
      </c>
      <c r="E53" s="20" t="s">
        <v>224</v>
      </c>
      <c r="F53" s="21">
        <v>2.75</v>
      </c>
      <c r="G53" s="20" t="s">
        <v>225</v>
      </c>
      <c r="H53" s="21">
        <v>2.75</v>
      </c>
      <c r="I53" s="20" t="s">
        <v>226</v>
      </c>
      <c r="J53" s="21">
        <v>3.1</v>
      </c>
      <c r="K53" s="21" t="s">
        <v>227</v>
      </c>
      <c r="L53" s="21">
        <v>3.06</v>
      </c>
      <c r="M53" s="18">
        <f t="shared" si="2"/>
        <v>2.915</v>
      </c>
      <c r="N53" s="22">
        <f t="shared" si="1"/>
        <v>174.9</v>
      </c>
      <c r="Q53" s="13"/>
    </row>
    <row r="54" spans="1:17" s="1" customFormat="1" ht="114">
      <c r="A54" s="4">
        <f t="shared" si="0"/>
        <v>45</v>
      </c>
      <c r="B54" s="14" t="s">
        <v>69</v>
      </c>
      <c r="C54" s="5">
        <v>7</v>
      </c>
      <c r="D54" s="5" t="s">
        <v>14</v>
      </c>
      <c r="E54" s="16" t="s">
        <v>228</v>
      </c>
      <c r="F54" s="17">
        <v>111.5</v>
      </c>
      <c r="G54" s="16" t="s">
        <v>229</v>
      </c>
      <c r="H54" s="17">
        <v>70.09</v>
      </c>
      <c r="I54" s="16" t="s">
        <v>230</v>
      </c>
      <c r="J54" s="17">
        <v>62</v>
      </c>
      <c r="K54" s="17" t="s">
        <v>231</v>
      </c>
      <c r="L54" s="17">
        <v>112.37</v>
      </c>
      <c r="M54" s="18">
        <f t="shared" si="2"/>
        <v>88.99000000000001</v>
      </c>
      <c r="N54" s="19">
        <f t="shared" si="1"/>
        <v>622.9300000000001</v>
      </c>
      <c r="Q54" s="7"/>
    </row>
    <row r="55" spans="1:17" s="1" customFormat="1" ht="71.25">
      <c r="A55" s="4">
        <f t="shared" si="0"/>
        <v>46</v>
      </c>
      <c r="B55" s="14" t="s">
        <v>70</v>
      </c>
      <c r="C55" s="5">
        <v>62</v>
      </c>
      <c r="D55" s="5" t="s">
        <v>14</v>
      </c>
      <c r="E55" s="16" t="s">
        <v>232</v>
      </c>
      <c r="F55" s="17">
        <v>29.68</v>
      </c>
      <c r="G55" s="16" t="s">
        <v>233</v>
      </c>
      <c r="H55" s="17">
        <v>29.9</v>
      </c>
      <c r="I55" s="16" t="s">
        <v>234</v>
      </c>
      <c r="J55" s="17">
        <v>29.56</v>
      </c>
      <c r="K55" s="17" t="s">
        <v>235</v>
      </c>
      <c r="L55" s="17">
        <v>29.8</v>
      </c>
      <c r="M55" s="18">
        <f t="shared" si="2"/>
        <v>29.735</v>
      </c>
      <c r="N55" s="19">
        <f t="shared" si="1"/>
        <v>1843.57</v>
      </c>
      <c r="Q55" s="7"/>
    </row>
    <row r="56" spans="1:17" s="1" customFormat="1" ht="99.75">
      <c r="A56" s="4">
        <f t="shared" si="0"/>
        <v>47</v>
      </c>
      <c r="B56" s="14" t="s">
        <v>71</v>
      </c>
      <c r="C56" s="5">
        <v>57</v>
      </c>
      <c r="D56" s="5" t="s">
        <v>16</v>
      </c>
      <c r="E56" s="16" t="s">
        <v>236</v>
      </c>
      <c r="F56" s="17">
        <v>20</v>
      </c>
      <c r="G56" s="16" t="s">
        <v>237</v>
      </c>
      <c r="H56" s="17">
        <v>18</v>
      </c>
      <c r="I56" s="16" t="s">
        <v>238</v>
      </c>
      <c r="J56" s="17">
        <v>20.77</v>
      </c>
      <c r="K56" s="17" t="s">
        <v>239</v>
      </c>
      <c r="L56" s="17">
        <v>19.5</v>
      </c>
      <c r="M56" s="18">
        <f t="shared" si="2"/>
        <v>19.5675</v>
      </c>
      <c r="N56" s="19">
        <f t="shared" si="1"/>
        <v>1115.3474999999999</v>
      </c>
      <c r="Q56" s="7"/>
    </row>
    <row r="57" spans="1:17" s="1" customFormat="1" ht="99.75">
      <c r="A57" s="4">
        <f t="shared" si="0"/>
        <v>48</v>
      </c>
      <c r="B57" s="14" t="s">
        <v>72</v>
      </c>
      <c r="C57" s="5">
        <v>48</v>
      </c>
      <c r="D57" s="5" t="s">
        <v>16</v>
      </c>
      <c r="E57" s="16" t="s">
        <v>240</v>
      </c>
      <c r="F57" s="17">
        <v>23.5</v>
      </c>
      <c r="G57" s="16" t="s">
        <v>241</v>
      </c>
      <c r="H57" s="17">
        <v>24.48</v>
      </c>
      <c r="I57" s="16" t="s">
        <v>242</v>
      </c>
      <c r="J57" s="17">
        <v>25</v>
      </c>
      <c r="K57" s="17" t="s">
        <v>243</v>
      </c>
      <c r="L57" s="17">
        <v>23.98</v>
      </c>
      <c r="M57" s="18">
        <f t="shared" si="2"/>
        <v>24.240000000000002</v>
      </c>
      <c r="N57" s="19">
        <f t="shared" si="1"/>
        <v>1163.52</v>
      </c>
      <c r="Q57" s="7"/>
    </row>
    <row r="58" spans="1:17" s="1" customFormat="1" ht="99.75">
      <c r="A58" s="4">
        <f t="shared" si="0"/>
        <v>49</v>
      </c>
      <c r="B58" s="14" t="s">
        <v>73</v>
      </c>
      <c r="C58" s="5">
        <v>43</v>
      </c>
      <c r="D58" s="5" t="s">
        <v>16</v>
      </c>
      <c r="E58" s="16" t="s">
        <v>244</v>
      </c>
      <c r="F58" s="17">
        <v>27.78</v>
      </c>
      <c r="G58" s="16" t="s">
        <v>245</v>
      </c>
      <c r="H58" s="17">
        <v>27.3</v>
      </c>
      <c r="I58" s="16" t="s">
        <v>246</v>
      </c>
      <c r="J58" s="17">
        <v>28.93</v>
      </c>
      <c r="K58" s="17" t="s">
        <v>247</v>
      </c>
      <c r="L58" s="17">
        <v>28</v>
      </c>
      <c r="M58" s="18">
        <f t="shared" si="2"/>
        <v>28.002499999999998</v>
      </c>
      <c r="N58" s="19">
        <f t="shared" si="1"/>
        <v>1204.1074999999998</v>
      </c>
      <c r="Q58" s="7"/>
    </row>
    <row r="59" spans="1:17" s="1" customFormat="1" ht="99.75">
      <c r="A59" s="4">
        <f t="shared" si="0"/>
        <v>50</v>
      </c>
      <c r="B59" s="14" t="s">
        <v>74</v>
      </c>
      <c r="C59" s="5">
        <v>33</v>
      </c>
      <c r="D59" s="5" t="s">
        <v>16</v>
      </c>
      <c r="E59" s="16" t="s">
        <v>248</v>
      </c>
      <c r="F59" s="17">
        <v>15.56</v>
      </c>
      <c r="G59" s="16" t="s">
        <v>249</v>
      </c>
      <c r="H59" s="17">
        <v>15.48</v>
      </c>
      <c r="I59" s="16" t="s">
        <v>250</v>
      </c>
      <c r="J59" s="17">
        <v>15.84</v>
      </c>
      <c r="K59" s="17" t="s">
        <v>251</v>
      </c>
      <c r="L59" s="17">
        <v>16.39</v>
      </c>
      <c r="M59" s="18">
        <f t="shared" si="2"/>
        <v>15.817499999999999</v>
      </c>
      <c r="N59" s="19">
        <f t="shared" si="1"/>
        <v>521.9775</v>
      </c>
      <c r="Q59" s="7"/>
    </row>
    <row r="60" spans="1:17" s="1" customFormat="1" ht="99.75">
      <c r="A60" s="4">
        <f t="shared" si="0"/>
        <v>51</v>
      </c>
      <c r="B60" s="14" t="s">
        <v>75</v>
      </c>
      <c r="C60" s="5">
        <v>41</v>
      </c>
      <c r="D60" s="5" t="s">
        <v>16</v>
      </c>
      <c r="E60" s="16" t="s">
        <v>252</v>
      </c>
      <c r="F60" s="17">
        <v>30.91</v>
      </c>
      <c r="G60" s="16" t="s">
        <v>253</v>
      </c>
      <c r="H60" s="17">
        <v>33.6</v>
      </c>
      <c r="I60" s="16" t="s">
        <v>254</v>
      </c>
      <c r="J60" s="17">
        <v>32.75</v>
      </c>
      <c r="K60" s="17" t="s">
        <v>255</v>
      </c>
      <c r="L60" s="17">
        <v>30.57</v>
      </c>
      <c r="M60" s="18">
        <f t="shared" si="2"/>
        <v>31.957500000000003</v>
      </c>
      <c r="N60" s="19">
        <f t="shared" si="1"/>
        <v>1310.2575000000002</v>
      </c>
      <c r="Q60" s="7"/>
    </row>
    <row r="61" spans="1:17" s="1" customFormat="1" ht="70.5" customHeight="1">
      <c r="A61" s="4">
        <f t="shared" si="0"/>
        <v>52</v>
      </c>
      <c r="B61" s="14" t="s">
        <v>76</v>
      </c>
      <c r="C61" s="5">
        <v>17</v>
      </c>
      <c r="D61" s="5" t="s">
        <v>15</v>
      </c>
      <c r="E61" s="16" t="s">
        <v>256</v>
      </c>
      <c r="F61" s="17">
        <v>132</v>
      </c>
      <c r="G61" s="16" t="s">
        <v>27</v>
      </c>
      <c r="H61" s="17">
        <v>115.9</v>
      </c>
      <c r="I61" s="16" t="s">
        <v>18</v>
      </c>
      <c r="J61" s="17">
        <v>120</v>
      </c>
      <c r="K61" s="16" t="s">
        <v>20</v>
      </c>
      <c r="L61" s="17">
        <v>95</v>
      </c>
      <c r="M61" s="18">
        <f t="shared" si="2"/>
        <v>115.725</v>
      </c>
      <c r="N61" s="19">
        <f t="shared" si="1"/>
        <v>1967.3249999999998</v>
      </c>
      <c r="Q61" s="7"/>
    </row>
    <row r="62" spans="1:17" s="1" customFormat="1" ht="60">
      <c r="A62" s="4">
        <f t="shared" si="0"/>
        <v>53</v>
      </c>
      <c r="B62" s="14" t="s">
        <v>77</v>
      </c>
      <c r="C62" s="5">
        <v>19</v>
      </c>
      <c r="D62" s="5" t="s">
        <v>15</v>
      </c>
      <c r="E62" s="16" t="s">
        <v>256</v>
      </c>
      <c r="F62" s="17">
        <v>132</v>
      </c>
      <c r="G62" s="16" t="s">
        <v>27</v>
      </c>
      <c r="H62" s="17">
        <v>115.9</v>
      </c>
      <c r="I62" s="16" t="s">
        <v>18</v>
      </c>
      <c r="J62" s="17">
        <v>210</v>
      </c>
      <c r="K62" s="16" t="s">
        <v>20</v>
      </c>
      <c r="L62" s="17">
        <v>189.9</v>
      </c>
      <c r="M62" s="18">
        <f t="shared" si="2"/>
        <v>161.95</v>
      </c>
      <c r="N62" s="19">
        <f t="shared" si="1"/>
        <v>3077.0499999999997</v>
      </c>
      <c r="Q62" s="7"/>
    </row>
    <row r="63" spans="1:17" s="1" customFormat="1" ht="171">
      <c r="A63" s="4">
        <f t="shared" si="0"/>
        <v>54</v>
      </c>
      <c r="B63" s="14" t="s">
        <v>267</v>
      </c>
      <c r="C63" s="5">
        <v>53</v>
      </c>
      <c r="D63" s="5" t="s">
        <v>11</v>
      </c>
      <c r="E63" s="16" t="s">
        <v>257</v>
      </c>
      <c r="F63" s="17">
        <v>38</v>
      </c>
      <c r="G63" s="16" t="s">
        <v>258</v>
      </c>
      <c r="H63" s="17">
        <v>54</v>
      </c>
      <c r="I63" s="16" t="s">
        <v>259</v>
      </c>
      <c r="J63" s="17">
        <v>43.6</v>
      </c>
      <c r="K63" s="17" t="s">
        <v>260</v>
      </c>
      <c r="L63" s="17">
        <v>48.95</v>
      </c>
      <c r="M63" s="18">
        <f t="shared" si="2"/>
        <v>46.1375</v>
      </c>
      <c r="N63" s="19">
        <f t="shared" si="1"/>
        <v>2445.2875000000004</v>
      </c>
      <c r="Q63" s="7"/>
    </row>
    <row r="64" spans="1:14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</row>
    <row r="65" spans="1:17" ht="20.25" customHeight="1">
      <c r="A65" s="46" t="s">
        <v>12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6">
        <f>SUM(N10:N63)</f>
        <v>281881.355</v>
      </c>
      <c r="O65" s="8"/>
      <c r="Q65" s="9"/>
    </row>
    <row r="66" ht="12.75">
      <c r="Q66" s="9"/>
    </row>
    <row r="67" ht="12.75">
      <c r="Q67" s="9"/>
    </row>
    <row r="68" spans="1:17" ht="12.75">
      <c r="A68" s="23" t="s">
        <v>80</v>
      </c>
      <c r="B68" s="23"/>
      <c r="C68" s="23" t="s">
        <v>82</v>
      </c>
      <c r="D68" s="23"/>
      <c r="E68" s="23"/>
      <c r="F68" s="23"/>
      <c r="Q68" s="9"/>
    </row>
    <row r="69" spans="1:17" ht="12.75">
      <c r="A69" s="23" t="s">
        <v>79</v>
      </c>
      <c r="B69" s="23"/>
      <c r="C69" s="24" t="s">
        <v>81</v>
      </c>
      <c r="D69" s="24"/>
      <c r="E69" s="24"/>
      <c r="F69" s="24"/>
      <c r="G69" s="24"/>
      <c r="Q69" s="9"/>
    </row>
    <row r="70" spans="1:17" ht="12.75">
      <c r="A70" s="23" t="s">
        <v>79</v>
      </c>
      <c r="B70" s="23"/>
      <c r="C70" s="25" t="s">
        <v>83</v>
      </c>
      <c r="D70" s="23"/>
      <c r="E70" s="23"/>
      <c r="F70" s="23"/>
      <c r="G70" s="23"/>
      <c r="H70" s="23"/>
      <c r="I70" s="23"/>
      <c r="Q70" s="9"/>
    </row>
    <row r="71" ht="12.75">
      <c r="Q71" s="9"/>
    </row>
    <row r="72" ht="12.75">
      <c r="Q72" s="9"/>
    </row>
    <row r="73" ht="12.75">
      <c r="Q73" s="9"/>
    </row>
    <row r="74" ht="12.75">
      <c r="Q74" s="9"/>
    </row>
  </sheetData>
  <sheetProtection/>
  <mergeCells count="30">
    <mergeCell ref="N8:N9"/>
    <mergeCell ref="E5:F7"/>
    <mergeCell ref="G5:H7"/>
    <mergeCell ref="I5:J7"/>
    <mergeCell ref="K5:L7"/>
    <mergeCell ref="F8:F9"/>
    <mergeCell ref="I8:I9"/>
    <mergeCell ref="J8:J9"/>
    <mergeCell ref="K8:K9"/>
    <mergeCell ref="E8:E9"/>
    <mergeCell ref="M8:M9"/>
    <mergeCell ref="A64:N64"/>
    <mergeCell ref="C68:F68"/>
    <mergeCell ref="A68:B68"/>
    <mergeCell ref="A1:N1"/>
    <mergeCell ref="A2:N2"/>
    <mergeCell ref="M5:N7"/>
    <mergeCell ref="B3:N4"/>
    <mergeCell ref="L8:L9"/>
    <mergeCell ref="A65:M65"/>
    <mergeCell ref="A69:B69"/>
    <mergeCell ref="C69:G69"/>
    <mergeCell ref="A70:B70"/>
    <mergeCell ref="C70:I70"/>
    <mergeCell ref="G8:G9"/>
    <mergeCell ref="H8:H9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Aluísio</cp:lastModifiedBy>
  <cp:lastPrinted>2019-08-13T17:39:55Z</cp:lastPrinted>
  <dcterms:created xsi:type="dcterms:W3CDTF">1997-01-10T22:22:50Z</dcterms:created>
  <dcterms:modified xsi:type="dcterms:W3CDTF">2020-10-02T15:30:44Z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1046-11.2.0.8991</vt:lpwstr>
  </property>
</Properties>
</file>