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<sst xmlns="http://schemas.openxmlformats.org/spreadsheetml/2006/main" count="146" uniqueCount="63">
  <si>
    <t xml:space="preserve">Planilha Orçamentária - ARP CMNE</t>
  </si>
  <si>
    <t xml:space="preserve">Item</t>
  </si>
  <si>
    <t xml:space="preserve">Descrição</t>
  </si>
  <si>
    <t xml:space="preserve">Largura (m)</t>
  </si>
  <si>
    <t xml:space="preserve">Altura (m)</t>
  </si>
  <si>
    <t xml:space="preserve">UN Proj.</t>
  </si>
  <si>
    <t xml:space="preserve">Qtd Proj.</t>
  </si>
  <si>
    <t xml:space="preserve">Item ARP</t>
  </si>
  <si>
    <t xml:space="preserve">UN ARP</t>
  </si>
  <si>
    <t xml:space="preserve">Qtd</t>
  </si>
  <si>
    <t xml:space="preserve">Qtd Total</t>
  </si>
  <si>
    <t xml:space="preserve">Valor Unitário</t>
  </si>
  <si>
    <t xml:space="preserve">Valor Total</t>
  </si>
  <si>
    <t xml:space="preserve">SISTEMA DE SINALIZAÇÃO MODULAR</t>
  </si>
  <si>
    <t xml:space="preserve">Totem Institucional Externo</t>
  </si>
  <si>
    <t xml:space="preserve">unid</t>
  </si>
  <si>
    <t xml:space="preserve">Item 1</t>
  </si>
  <si>
    <t xml:space="preserve">m2</t>
  </si>
  <si>
    <t xml:space="preserve">Totem Intercambiável Tubular</t>
  </si>
  <si>
    <t xml:space="preserve">Totem Intercambiável de Recepção</t>
  </si>
  <si>
    <t xml:space="preserve">Totem Intercambiável de Pavimento</t>
  </si>
  <si>
    <t xml:space="preserve">Painel Intercambiável de Recepção</t>
  </si>
  <si>
    <t xml:space="preserve">Painel Intercambiável de Pavimento</t>
  </si>
  <si>
    <t xml:space="preserve">Placa Intercambiável de Porta</t>
  </si>
  <si>
    <t xml:space="preserve">Placa Intercambiável de Porta Livre/Ocupado</t>
  </si>
  <si>
    <t xml:space="preserve">Placa Intercambiável Tátil de Porta</t>
  </si>
  <si>
    <t xml:space="preserve">Placa Intercambiável Bandeira de Porta</t>
  </si>
  <si>
    <t xml:space="preserve">Placa Intercambiável Suspensa</t>
  </si>
  <si>
    <t xml:space="preserve">Placa Intercambiável Pictograma</t>
  </si>
  <si>
    <t xml:space="preserve">Placa Intercambiável Pictograma Bandeira</t>
  </si>
  <si>
    <t xml:space="preserve">Placa Intercambiável de Pavimento</t>
  </si>
  <si>
    <t xml:space="preserve">Placa Intercambiável Tátil de Pavimento</t>
  </si>
  <si>
    <t xml:space="preserve">Placa Intercambiável Educativa</t>
  </si>
  <si>
    <t xml:space="preserve">Prisma Intercambiável de Mesa</t>
  </si>
  <si>
    <t xml:space="preserve">Placa Intercambiável Fotoluminescente Rota de Fuga</t>
  </si>
  <si>
    <t xml:space="preserve">Placa Intercambiável Fotoluminescente Porta Corta-Fogo</t>
  </si>
  <si>
    <t xml:space="preserve">Placa Intercambiável Fotoluminescente de Pavimento</t>
  </si>
  <si>
    <t xml:space="preserve">Placa Intercambiável Fotoluminescente Suspensa</t>
  </si>
  <si>
    <t xml:space="preserve">Placa Intercambiável Fotoluminescente Extintor/Hidrante/Alarme</t>
  </si>
  <si>
    <t xml:space="preserve">Totem de Estacionamento</t>
  </si>
  <si>
    <t xml:space="preserve">QUADRO DE AVISO</t>
  </si>
  <si>
    <t xml:space="preserve">Mural pequeno</t>
  </si>
  <si>
    <t xml:space="preserve">Mural médio</t>
  </si>
  <si>
    <t xml:space="preserve">Mural grande</t>
  </si>
  <si>
    <t xml:space="preserve">Porta-informativo A4</t>
  </si>
  <si>
    <t xml:space="preserve">Porta-informativo A3</t>
  </si>
  <si>
    <t xml:space="preserve">Porta-informativo A2</t>
  </si>
  <si>
    <t xml:space="preserve">Porta-informativo A1</t>
  </si>
  <si>
    <t xml:space="preserve">Placa de Inauguração / Descerramento</t>
  </si>
  <si>
    <t xml:space="preserve">Faixa adesiva de porta e parede de vidro</t>
  </si>
  <si>
    <t xml:space="preserve">-</t>
  </si>
  <si>
    <t xml:space="preserve">metro linear</t>
  </si>
  <si>
    <t xml:space="preserve">Piso tátil</t>
  </si>
  <si>
    <t xml:space="preserve">Mapa tátil</t>
  </si>
  <si>
    <t xml:space="preserve">Item 6</t>
  </si>
  <si>
    <t xml:space="preserve">unid.</t>
  </si>
  <si>
    <t xml:space="preserve">Placa tátil para corrimão</t>
  </si>
  <si>
    <t xml:space="preserve">Sinalização de degraus</t>
  </si>
  <si>
    <t xml:space="preserve">Sinalização de espaço para PCR</t>
  </si>
  <si>
    <t xml:space="preserve">Pelicula de Controle Solar</t>
  </si>
  <si>
    <t xml:space="preserve">Item 11</t>
  </si>
  <si>
    <t xml:space="preserve">Remoção da Película de Controle Solar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</si>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</sst>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R$&quot;* #,##0.00_-;&quot;-R$&quot;* #,##0.00_-;_-&quot;R$&quot;* \-??_-;_-@"/>
    <numFmt numFmtId="166" formatCode="0.00"/>
  </numFmts>
  <fonts count="10">
    <font>
      <sz val="12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K3" activeCellId="0" sqref="K3"/>
    </sheetView>
  </sheetViews>
  <sheetFormatPr defaultColWidth="11.2578125" defaultRowHeight="15" zeroHeight="false" outlineLevelRow="0" outlineLevelCol="0"/>
  <cols>
    <col collapsed="false" customWidth="true" hidden="false" outlineLevel="0" max="1" min="1" style="0" width="4.43"/>
    <col collapsed="false" customWidth="true" hidden="false" outlineLevel="0" max="2" min="2" style="0" width="5.33"/>
    <col collapsed="false" customWidth="true" hidden="false" outlineLevel="0" max="3" min="3" style="0" width="32.66"/>
    <col collapsed="false" customWidth="true" hidden="false" outlineLevel="0" max="4" min="4" style="0" width="7.77"/>
    <col collapsed="false" customWidth="true" hidden="false" outlineLevel="0" max="5" min="5" style="0" width="6.88"/>
    <col collapsed="false" customWidth="true" hidden="false" outlineLevel="0" max="6" min="6" style="0" width="8.33"/>
    <col collapsed="false" customWidth="true" hidden="false" outlineLevel="0" max="7" min="7" style="0" width="6.22"/>
    <col collapsed="false" customWidth="true" hidden="false" outlineLevel="0" max="8" min="8" style="0" width="7.66"/>
    <col collapsed="false" customWidth="true" hidden="false" outlineLevel="0" max="9" min="9" style="0" width="8.57"/>
    <col collapsed="false" customWidth="true" hidden="false" outlineLevel="0" max="10" min="10" style="0" width="5.89"/>
    <col collapsed="false" customWidth="true" hidden="false" outlineLevel="0" max="11" min="11" style="0" width="6.44"/>
    <col collapsed="false" customWidth="true" hidden="false" outlineLevel="0" max="12" min="12" style="0" width="11.88"/>
    <col collapsed="false" customWidth="true" hidden="false" outlineLevel="0" max="13" min="13" style="0" width="9.66"/>
    <col collapsed="false" customWidth="true" hidden="false" outlineLevel="0" max="26" min="14" style="0" width="10.89"/>
  </cols>
  <sheetData>
    <row r="1" customFormat="false" ht="15.7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.75" hidden="false" customHeight="false" outlineLevel="0" collapsed="false">
      <c r="A2" s="4" t="s">
        <v>1</v>
      </c>
      <c r="B2" s="5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5" t="s">
        <v>7</v>
      </c>
      <c r="I2" s="4" t="s">
        <v>8</v>
      </c>
      <c r="J2" s="4" t="s">
        <v>9</v>
      </c>
      <c r="K2" s="5" t="s">
        <v>10</v>
      </c>
      <c r="L2" s="6" t="s">
        <v>11</v>
      </c>
      <c r="M2" s="6" t="s">
        <v>12</v>
      </c>
      <c r="N2" s="7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customFormat="false" ht="15" hidden="false" customHeight="false" outlineLevel="0" collapsed="false">
      <c r="A3" s="9" t="n">
        <v>1</v>
      </c>
      <c r="B3" s="10" t="s">
        <v>13</v>
      </c>
      <c r="C3" s="11" t="s">
        <v>14</v>
      </c>
      <c r="D3" s="12" t="n">
        <v>1.2</v>
      </c>
      <c r="E3" s="12" t="n">
        <v>5</v>
      </c>
      <c r="F3" s="13" t="s">
        <v>15</v>
      </c>
      <c r="G3" s="13" t="n">
        <v>1</v>
      </c>
      <c r="H3" s="14" t="s">
        <v>16</v>
      </c>
      <c r="I3" s="13" t="s">
        <v>17</v>
      </c>
      <c r="J3" s="15" t="n">
        <f aca="false">D3*E3*G3</f>
        <v>6</v>
      </c>
      <c r="K3" s="16" t="n">
        <f aca="false">SUM(J3:J25)</f>
        <v>11.2311</v>
      </c>
      <c r="L3" s="17" t="n">
        <v>4275</v>
      </c>
      <c r="M3" s="17" t="n">
        <f aca="false">J3*L3</f>
        <v>25650</v>
      </c>
      <c r="N3" s="18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.75" hidden="false" customHeight="false" outlineLevel="0" collapsed="false">
      <c r="A4" s="9" t="n">
        <v>2</v>
      </c>
      <c r="B4" s="10"/>
      <c r="C4" s="11" t="s">
        <v>18</v>
      </c>
      <c r="D4" s="12" t="n">
        <v>1.11</v>
      </c>
      <c r="E4" s="12" t="n">
        <v>1.48</v>
      </c>
      <c r="F4" s="13" t="s">
        <v>15</v>
      </c>
      <c r="G4" s="13" t="n">
        <v>0</v>
      </c>
      <c r="H4" s="14"/>
      <c r="I4" s="13" t="s">
        <v>17</v>
      </c>
      <c r="J4" s="15" t="n">
        <f aca="false">D4*E4*G4</f>
        <v>0</v>
      </c>
      <c r="K4" s="16"/>
      <c r="L4" s="17" t="n">
        <v>4275</v>
      </c>
      <c r="M4" s="17" t="n">
        <f aca="false">J4*L4</f>
        <v>0</v>
      </c>
      <c r="N4" s="18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.75" hidden="false" customHeight="false" outlineLevel="0" collapsed="false">
      <c r="A5" s="9" t="n">
        <v>3</v>
      </c>
      <c r="B5" s="10"/>
      <c r="C5" s="11" t="s">
        <v>19</v>
      </c>
      <c r="D5" s="12" t="n">
        <v>1.16</v>
      </c>
      <c r="E5" s="12" t="n">
        <v>1.96</v>
      </c>
      <c r="F5" s="13" t="s">
        <v>15</v>
      </c>
      <c r="G5" s="13" t="n">
        <v>1</v>
      </c>
      <c r="H5" s="14"/>
      <c r="I5" s="13" t="s">
        <v>17</v>
      </c>
      <c r="J5" s="15" t="n">
        <f aca="false">D5*E5*G5</f>
        <v>2.2736</v>
      </c>
      <c r="K5" s="16"/>
      <c r="L5" s="17" t="n">
        <v>4275</v>
      </c>
      <c r="M5" s="17" t="n">
        <f aca="false">J5*L5</f>
        <v>9719.64</v>
      </c>
      <c r="N5" s="1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.75" hidden="false" customHeight="false" outlineLevel="0" collapsed="false">
      <c r="A6" s="9" t="n">
        <v>4</v>
      </c>
      <c r="B6" s="10"/>
      <c r="C6" s="11" t="s">
        <v>20</v>
      </c>
      <c r="D6" s="12" t="n">
        <v>0.66</v>
      </c>
      <c r="E6" s="12" t="n">
        <v>1.48</v>
      </c>
      <c r="F6" s="13" t="s">
        <v>15</v>
      </c>
      <c r="G6" s="13" t="n">
        <v>0</v>
      </c>
      <c r="H6" s="14"/>
      <c r="I6" s="13" t="s">
        <v>17</v>
      </c>
      <c r="J6" s="15" t="n">
        <f aca="false">D6*E6*G6</f>
        <v>0</v>
      </c>
      <c r="K6" s="16"/>
      <c r="L6" s="17" t="n">
        <v>4275</v>
      </c>
      <c r="M6" s="17" t="n">
        <f aca="false">J6*L6</f>
        <v>0</v>
      </c>
      <c r="N6" s="1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.75" hidden="false" customHeight="false" outlineLevel="0" collapsed="false">
      <c r="A7" s="9" t="n">
        <v>5</v>
      </c>
      <c r="B7" s="10"/>
      <c r="C7" s="11" t="s">
        <v>21</v>
      </c>
      <c r="D7" s="12" t="n">
        <v>2</v>
      </c>
      <c r="E7" s="12" t="n">
        <v>1.18</v>
      </c>
      <c r="F7" s="13" t="s">
        <v>15</v>
      </c>
      <c r="G7" s="13" t="n">
        <v>0</v>
      </c>
      <c r="H7" s="14"/>
      <c r="I7" s="13" t="s">
        <v>17</v>
      </c>
      <c r="J7" s="15" t="n">
        <f aca="false">D7*E7*G7</f>
        <v>0</v>
      </c>
      <c r="K7" s="16"/>
      <c r="L7" s="17" t="n">
        <v>4275</v>
      </c>
      <c r="M7" s="17" t="n">
        <f aca="false">J7*L7</f>
        <v>0</v>
      </c>
      <c r="N7" s="18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.75" hidden="false" customHeight="false" outlineLevel="0" collapsed="false">
      <c r="A8" s="9" t="n">
        <v>6</v>
      </c>
      <c r="B8" s="10"/>
      <c r="C8" s="11" t="s">
        <v>22</v>
      </c>
      <c r="D8" s="12" t="n">
        <v>0.5</v>
      </c>
      <c r="E8" s="12" t="n">
        <v>0.7</v>
      </c>
      <c r="F8" s="13" t="s">
        <v>15</v>
      </c>
      <c r="G8" s="13" t="n">
        <v>0</v>
      </c>
      <c r="H8" s="14"/>
      <c r="I8" s="13" t="s">
        <v>17</v>
      </c>
      <c r="J8" s="15" t="n">
        <f aca="false">D8*E8*G8</f>
        <v>0</v>
      </c>
      <c r="K8" s="16"/>
      <c r="L8" s="17" t="n">
        <v>4275</v>
      </c>
      <c r="M8" s="17" t="n">
        <f aca="false">J8*L8</f>
        <v>0</v>
      </c>
      <c r="N8" s="1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.75" hidden="false" customHeight="false" outlineLevel="0" collapsed="false">
      <c r="A9" s="9" t="n">
        <v>7</v>
      </c>
      <c r="B9" s="10"/>
      <c r="C9" s="11" t="s">
        <v>23</v>
      </c>
      <c r="D9" s="12" t="n">
        <v>0.34</v>
      </c>
      <c r="E9" s="12" t="n">
        <v>0.13</v>
      </c>
      <c r="F9" s="13" t="s">
        <v>15</v>
      </c>
      <c r="G9" s="13" t="n">
        <v>0</v>
      </c>
      <c r="H9" s="14"/>
      <c r="I9" s="13" t="s">
        <v>17</v>
      </c>
      <c r="J9" s="15" t="n">
        <f aca="false">D9*E9*G9</f>
        <v>0</v>
      </c>
      <c r="K9" s="16"/>
      <c r="L9" s="17" t="n">
        <v>4275</v>
      </c>
      <c r="M9" s="17" t="n">
        <f aca="false">J9*L9</f>
        <v>0</v>
      </c>
      <c r="N9" s="18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.75" hidden="false" customHeight="false" outlineLevel="0" collapsed="false">
      <c r="A10" s="9" t="n">
        <v>8</v>
      </c>
      <c r="B10" s="10"/>
      <c r="C10" s="11" t="s">
        <v>24</v>
      </c>
      <c r="D10" s="12" t="n">
        <v>0.34</v>
      </c>
      <c r="E10" s="12" t="n">
        <v>0.13</v>
      </c>
      <c r="F10" s="13" t="s">
        <v>15</v>
      </c>
      <c r="G10" s="13" t="n">
        <v>6</v>
      </c>
      <c r="H10" s="14"/>
      <c r="I10" s="13" t="s">
        <v>17</v>
      </c>
      <c r="J10" s="15" t="n">
        <f aca="false">D10*E10*G10</f>
        <v>0.2652</v>
      </c>
      <c r="K10" s="16"/>
      <c r="L10" s="17" t="n">
        <v>4275</v>
      </c>
      <c r="M10" s="17" t="n">
        <f aca="false">J10*L10</f>
        <v>1133.73</v>
      </c>
      <c r="N10" s="18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.75" hidden="false" customHeight="false" outlineLevel="0" collapsed="false">
      <c r="A11" s="9" t="n">
        <v>9</v>
      </c>
      <c r="B11" s="10"/>
      <c r="C11" s="11" t="s">
        <v>25</v>
      </c>
      <c r="D11" s="12" t="n">
        <v>0.34</v>
      </c>
      <c r="E11" s="12" t="n">
        <v>0.1</v>
      </c>
      <c r="F11" s="13" t="s">
        <v>15</v>
      </c>
      <c r="G11" s="13" t="n">
        <v>76</v>
      </c>
      <c r="H11" s="14"/>
      <c r="I11" s="13" t="s">
        <v>17</v>
      </c>
      <c r="J11" s="15" t="n">
        <f aca="false">D11*E11*G11</f>
        <v>2.584</v>
      </c>
      <c r="K11" s="16"/>
      <c r="L11" s="17" t="n">
        <v>4275</v>
      </c>
      <c r="M11" s="17" t="n">
        <f aca="false">J11*L11</f>
        <v>11046.6</v>
      </c>
      <c r="N11" s="18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.75" hidden="false" customHeight="false" outlineLevel="0" collapsed="false">
      <c r="A12" s="9" t="n">
        <v>10</v>
      </c>
      <c r="B12" s="10"/>
      <c r="C12" s="11" t="s">
        <v>26</v>
      </c>
      <c r="D12" s="12" t="n">
        <v>0.28</v>
      </c>
      <c r="E12" s="12" t="n">
        <v>0.13</v>
      </c>
      <c r="F12" s="13" t="s">
        <v>15</v>
      </c>
      <c r="G12" s="13" t="n">
        <v>0</v>
      </c>
      <c r="H12" s="14"/>
      <c r="I12" s="13" t="s">
        <v>17</v>
      </c>
      <c r="J12" s="15" t="n">
        <f aca="false">D12*E12*G12*2</f>
        <v>0</v>
      </c>
      <c r="K12" s="16"/>
      <c r="L12" s="17" t="n">
        <v>4275</v>
      </c>
      <c r="M12" s="17" t="n">
        <f aca="false">J12*L12</f>
        <v>0</v>
      </c>
      <c r="N12" s="18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.75" hidden="false" customHeight="false" outlineLevel="0" collapsed="false">
      <c r="A13" s="9" t="n">
        <v>11</v>
      </c>
      <c r="B13" s="10"/>
      <c r="C13" s="11" t="s">
        <v>27</v>
      </c>
      <c r="D13" s="12" t="n">
        <v>1</v>
      </c>
      <c r="E13" s="12" t="n">
        <v>0.25</v>
      </c>
      <c r="F13" s="13" t="s">
        <v>15</v>
      </c>
      <c r="G13" s="13" t="n">
        <v>0</v>
      </c>
      <c r="H13" s="14"/>
      <c r="I13" s="13" t="s">
        <v>17</v>
      </c>
      <c r="J13" s="15" t="n">
        <f aca="false">D13*E13*G13*2</f>
        <v>0</v>
      </c>
      <c r="K13" s="16"/>
      <c r="L13" s="17" t="n">
        <v>4275</v>
      </c>
      <c r="M13" s="17" t="n">
        <f aca="false">J13*L13</f>
        <v>0</v>
      </c>
      <c r="N13" s="18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.75" hidden="false" customHeight="false" outlineLevel="0" collapsed="false">
      <c r="A14" s="9" t="n">
        <v>12</v>
      </c>
      <c r="B14" s="10"/>
      <c r="C14" s="11" t="s">
        <v>28</v>
      </c>
      <c r="D14" s="12" t="n">
        <v>0.19</v>
      </c>
      <c r="E14" s="12" t="n">
        <v>0.19</v>
      </c>
      <c r="F14" s="13" t="s">
        <v>15</v>
      </c>
      <c r="G14" s="13" t="n">
        <v>0</v>
      </c>
      <c r="H14" s="14"/>
      <c r="I14" s="13" t="s">
        <v>17</v>
      </c>
      <c r="J14" s="15" t="n">
        <f aca="false">D14*E14*G14</f>
        <v>0</v>
      </c>
      <c r="K14" s="16"/>
      <c r="L14" s="17" t="n">
        <v>4275</v>
      </c>
      <c r="M14" s="17" t="n">
        <f aca="false">J14*L14</f>
        <v>0</v>
      </c>
      <c r="N14" s="18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.75" hidden="false" customHeight="false" outlineLevel="0" collapsed="false">
      <c r="A15" s="9" t="n">
        <v>13</v>
      </c>
      <c r="B15" s="10"/>
      <c r="C15" s="11" t="s">
        <v>29</v>
      </c>
      <c r="D15" s="12" t="n">
        <v>0.19</v>
      </c>
      <c r="E15" s="12" t="n">
        <v>0.19</v>
      </c>
      <c r="F15" s="13" t="s">
        <v>15</v>
      </c>
      <c r="G15" s="13" t="n">
        <v>0</v>
      </c>
      <c r="H15" s="14"/>
      <c r="I15" s="13" t="s">
        <v>17</v>
      </c>
      <c r="J15" s="15" t="n">
        <f aca="false">D15*E15*G15*2</f>
        <v>0</v>
      </c>
      <c r="K15" s="16"/>
      <c r="L15" s="17" t="n">
        <v>4275</v>
      </c>
      <c r="M15" s="17" t="n">
        <f aca="false">J15*L15</f>
        <v>0</v>
      </c>
      <c r="N15" s="18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.75" hidden="false" customHeight="false" outlineLevel="0" collapsed="false">
      <c r="A16" s="9" t="n">
        <v>14</v>
      </c>
      <c r="B16" s="10"/>
      <c r="C16" s="11" t="s">
        <v>30</v>
      </c>
      <c r="D16" s="12" t="n">
        <v>0.19</v>
      </c>
      <c r="E16" s="12" t="n">
        <v>0.19</v>
      </c>
      <c r="F16" s="13" t="s">
        <v>15</v>
      </c>
      <c r="G16" s="13" t="n">
        <v>3</v>
      </c>
      <c r="H16" s="14"/>
      <c r="I16" s="13" t="s">
        <v>17</v>
      </c>
      <c r="J16" s="15" t="n">
        <f aca="false">D16*E16*G16</f>
        <v>0.1083</v>
      </c>
      <c r="K16" s="16"/>
      <c r="L16" s="17" t="n">
        <v>4275</v>
      </c>
      <c r="M16" s="17" t="n">
        <f aca="false">J16*L16</f>
        <v>462.9825</v>
      </c>
      <c r="N16" s="18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.75" hidden="false" customHeight="false" outlineLevel="0" collapsed="false">
      <c r="A17" s="9" t="n">
        <v>15</v>
      </c>
      <c r="B17" s="10"/>
      <c r="C17" s="11" t="s">
        <v>31</v>
      </c>
      <c r="D17" s="12" t="n">
        <v>0.13</v>
      </c>
      <c r="E17" s="12" t="n">
        <v>0.13</v>
      </c>
      <c r="F17" s="13" t="s">
        <v>15</v>
      </c>
      <c r="G17" s="13" t="n">
        <v>0</v>
      </c>
      <c r="H17" s="14"/>
      <c r="I17" s="13" t="s">
        <v>17</v>
      </c>
      <c r="J17" s="15" t="n">
        <f aca="false">D17*E17*G17</f>
        <v>0</v>
      </c>
      <c r="K17" s="16"/>
      <c r="L17" s="17" t="n">
        <v>4275</v>
      </c>
      <c r="M17" s="17" t="n">
        <f aca="false">J17*L17</f>
        <v>0</v>
      </c>
      <c r="N17" s="18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.75" hidden="false" customHeight="false" outlineLevel="0" collapsed="false">
      <c r="A18" s="9" t="n">
        <v>16</v>
      </c>
      <c r="B18" s="10"/>
      <c r="C18" s="11" t="s">
        <v>32</v>
      </c>
      <c r="D18" s="12" t="n">
        <v>0.19</v>
      </c>
      <c r="E18" s="12" t="n">
        <v>0.19</v>
      </c>
      <c r="F18" s="13" t="s">
        <v>15</v>
      </c>
      <c r="G18" s="13" t="n">
        <v>0</v>
      </c>
      <c r="H18" s="14"/>
      <c r="I18" s="13" t="s">
        <v>17</v>
      </c>
      <c r="J18" s="15" t="n">
        <f aca="false">D18*E18*G18</f>
        <v>0</v>
      </c>
      <c r="K18" s="16"/>
      <c r="L18" s="17" t="n">
        <v>4275</v>
      </c>
      <c r="M18" s="17" t="n">
        <f aca="false">J18*L18</f>
        <v>0</v>
      </c>
      <c r="N18" s="18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.75" hidden="false" customHeight="false" outlineLevel="0" collapsed="false">
      <c r="A19" s="9" t="n">
        <v>17</v>
      </c>
      <c r="B19" s="10"/>
      <c r="C19" s="11" t="s">
        <v>33</v>
      </c>
      <c r="D19" s="12" t="n">
        <v>0.16</v>
      </c>
      <c r="E19" s="12" t="n">
        <v>0.06</v>
      </c>
      <c r="F19" s="13" t="s">
        <v>15</v>
      </c>
      <c r="G19" s="13" t="n">
        <v>0</v>
      </c>
      <c r="H19" s="14"/>
      <c r="I19" s="13" t="s">
        <v>17</v>
      </c>
      <c r="J19" s="15" t="n">
        <f aca="false">D19*E19*G19</f>
        <v>0</v>
      </c>
      <c r="K19" s="16"/>
      <c r="L19" s="17" t="n">
        <v>4275</v>
      </c>
      <c r="M19" s="17" t="n">
        <f aca="false">J19*L19</f>
        <v>0</v>
      </c>
      <c r="N19" s="1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24" hidden="false" customHeight="false" outlineLevel="0" collapsed="false">
      <c r="A20" s="9" t="n">
        <v>18</v>
      </c>
      <c r="B20" s="10"/>
      <c r="C20" s="11" t="s">
        <v>34</v>
      </c>
      <c r="D20" s="12" t="n">
        <v>0.31</v>
      </c>
      <c r="E20" s="12" t="n">
        <v>0.16</v>
      </c>
      <c r="F20" s="13" t="s">
        <v>15</v>
      </c>
      <c r="G20" s="13" t="n">
        <v>0</v>
      </c>
      <c r="H20" s="14"/>
      <c r="I20" s="13" t="s">
        <v>17</v>
      </c>
      <c r="J20" s="15" t="n">
        <f aca="false">D20*E20*G20</f>
        <v>0</v>
      </c>
      <c r="K20" s="16"/>
      <c r="L20" s="17" t="n">
        <v>4275</v>
      </c>
      <c r="M20" s="17" t="n">
        <f aca="false">J20*L20</f>
        <v>0</v>
      </c>
      <c r="N20" s="18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24" hidden="false" customHeight="false" outlineLevel="0" collapsed="false">
      <c r="A21" s="9" t="n">
        <v>19</v>
      </c>
      <c r="B21" s="10"/>
      <c r="C21" s="11" t="s">
        <v>35</v>
      </c>
      <c r="D21" s="19" t="n">
        <v>0.4</v>
      </c>
      <c r="E21" s="19" t="n">
        <v>0.1</v>
      </c>
      <c r="F21" s="13" t="s">
        <v>15</v>
      </c>
      <c r="G21" s="13" t="n">
        <v>0</v>
      </c>
      <c r="H21" s="14"/>
      <c r="I21" s="13" t="s">
        <v>17</v>
      </c>
      <c r="J21" s="15" t="n">
        <f aca="false">D21*E21*G21</f>
        <v>0</v>
      </c>
      <c r="K21" s="16"/>
      <c r="L21" s="17" t="n">
        <v>4275</v>
      </c>
      <c r="M21" s="17" t="n">
        <f aca="false">J21*L21</f>
        <v>0</v>
      </c>
      <c r="N21" s="18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24" hidden="false" customHeight="false" outlineLevel="0" collapsed="false">
      <c r="A22" s="9" t="n">
        <v>20</v>
      </c>
      <c r="B22" s="10"/>
      <c r="C22" s="11" t="s">
        <v>36</v>
      </c>
      <c r="D22" s="12" t="n">
        <v>0.19</v>
      </c>
      <c r="E22" s="12" t="n">
        <v>0.19</v>
      </c>
      <c r="F22" s="13" t="s">
        <v>15</v>
      </c>
      <c r="G22" s="13" t="n">
        <v>0</v>
      </c>
      <c r="H22" s="14"/>
      <c r="I22" s="13" t="s">
        <v>17</v>
      </c>
      <c r="J22" s="15" t="n">
        <f aca="false">D22*E22*G22</f>
        <v>0</v>
      </c>
      <c r="K22" s="16"/>
      <c r="L22" s="17" t="n">
        <v>4275</v>
      </c>
      <c r="M22" s="17" t="n">
        <f aca="false">J22*L22</f>
        <v>0</v>
      </c>
      <c r="N22" s="1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false" outlineLevel="0" collapsed="false">
      <c r="A23" s="9" t="n">
        <v>21</v>
      </c>
      <c r="B23" s="10"/>
      <c r="C23" s="11" t="s">
        <v>37</v>
      </c>
      <c r="D23" s="19" t="n">
        <v>0.5</v>
      </c>
      <c r="E23" s="19" t="n">
        <v>0.16</v>
      </c>
      <c r="F23" s="13" t="s">
        <v>15</v>
      </c>
      <c r="G23" s="13" t="n">
        <v>0</v>
      </c>
      <c r="H23" s="14"/>
      <c r="I23" s="13" t="s">
        <v>17</v>
      </c>
      <c r="J23" s="15" t="n">
        <f aca="false">D23*E23*G23*2</f>
        <v>0</v>
      </c>
      <c r="K23" s="16"/>
      <c r="L23" s="17" t="n">
        <v>4275</v>
      </c>
      <c r="M23" s="17" t="n">
        <f aca="false">J23*L23</f>
        <v>0</v>
      </c>
      <c r="N23" s="18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24" hidden="false" customHeight="false" outlineLevel="0" collapsed="false">
      <c r="A24" s="9" t="n">
        <v>22</v>
      </c>
      <c r="B24" s="10"/>
      <c r="C24" s="11" t="s">
        <v>38</v>
      </c>
      <c r="D24" s="12" t="n">
        <v>0.19</v>
      </c>
      <c r="E24" s="12" t="n">
        <v>0.19</v>
      </c>
      <c r="F24" s="13" t="s">
        <v>15</v>
      </c>
      <c r="G24" s="13" t="n">
        <v>0</v>
      </c>
      <c r="H24" s="14"/>
      <c r="I24" s="13" t="s">
        <v>17</v>
      </c>
      <c r="J24" s="15" t="n">
        <f aca="false">D24*E24*G24</f>
        <v>0</v>
      </c>
      <c r="K24" s="16"/>
      <c r="L24" s="17" t="n">
        <v>4275</v>
      </c>
      <c r="M24" s="17" t="n">
        <f aca="false">J24*L24</f>
        <v>0</v>
      </c>
      <c r="N24" s="18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" hidden="false" customHeight="false" outlineLevel="0" collapsed="false">
      <c r="A25" s="20" t="n">
        <v>23</v>
      </c>
      <c r="B25" s="10"/>
      <c r="C25" s="21" t="s">
        <v>39</v>
      </c>
      <c r="D25" s="22" t="n">
        <v>0.5</v>
      </c>
      <c r="E25" s="22" t="n">
        <v>0.7</v>
      </c>
      <c r="F25" s="23" t="s">
        <v>15</v>
      </c>
      <c r="G25" s="23" t="n">
        <v>0</v>
      </c>
      <c r="H25" s="14"/>
      <c r="I25" s="23" t="s">
        <v>17</v>
      </c>
      <c r="J25" s="24" t="n">
        <f aca="false">D25*E25*G25</f>
        <v>0</v>
      </c>
      <c r="K25" s="16"/>
      <c r="L25" s="25" t="n">
        <v>4275</v>
      </c>
      <c r="M25" s="25" t="n">
        <f aca="false">J25*L25</f>
        <v>0</v>
      </c>
      <c r="N25" s="1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false" outlineLevel="0" collapsed="false">
      <c r="A26" s="9" t="n">
        <v>24</v>
      </c>
      <c r="B26" s="26" t="s">
        <v>40</v>
      </c>
      <c r="C26" s="11" t="s">
        <v>41</v>
      </c>
      <c r="D26" s="15" t="n">
        <v>0.75</v>
      </c>
      <c r="E26" s="15" t="n">
        <v>0.75</v>
      </c>
      <c r="F26" s="13" t="s">
        <v>15</v>
      </c>
      <c r="G26" s="13" t="n">
        <v>0</v>
      </c>
      <c r="H26" s="14" t="n">
        <v>2</v>
      </c>
      <c r="I26" s="13" t="s">
        <v>17</v>
      </c>
      <c r="J26" s="15" t="n">
        <f aca="false">D26*E26*G26</f>
        <v>0</v>
      </c>
      <c r="K26" s="27" t="n">
        <f aca="false">SUM(J26:J32)</f>
        <v>0</v>
      </c>
      <c r="L26" s="17" t="n">
        <v>1944</v>
      </c>
      <c r="M26" s="17" t="n">
        <f aca="false">J26*L26</f>
        <v>0</v>
      </c>
      <c r="N26" s="18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false" outlineLevel="0" collapsed="false">
      <c r="A27" s="9" t="n">
        <v>25</v>
      </c>
      <c r="B27" s="26"/>
      <c r="C27" s="11" t="s">
        <v>42</v>
      </c>
      <c r="D27" s="15" t="n">
        <v>1</v>
      </c>
      <c r="E27" s="15" t="n">
        <v>1</v>
      </c>
      <c r="F27" s="13" t="s">
        <v>15</v>
      </c>
      <c r="G27" s="13" t="n">
        <v>0</v>
      </c>
      <c r="H27" s="14"/>
      <c r="I27" s="13" t="s">
        <v>17</v>
      </c>
      <c r="J27" s="15" t="n">
        <f aca="false">D27*E27*G27</f>
        <v>0</v>
      </c>
      <c r="K27" s="27"/>
      <c r="L27" s="17" t="n">
        <v>1944</v>
      </c>
      <c r="M27" s="17" t="n">
        <f aca="false">J27*L27</f>
        <v>0</v>
      </c>
      <c r="N27" s="18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false" outlineLevel="0" collapsed="false">
      <c r="A28" s="9" t="n">
        <v>26</v>
      </c>
      <c r="B28" s="26"/>
      <c r="C28" s="11" t="s">
        <v>43</v>
      </c>
      <c r="D28" s="15" t="n">
        <v>2</v>
      </c>
      <c r="E28" s="15" t="n">
        <v>1</v>
      </c>
      <c r="F28" s="13" t="s">
        <v>15</v>
      </c>
      <c r="G28" s="13" t="n">
        <v>0</v>
      </c>
      <c r="H28" s="14"/>
      <c r="I28" s="13" t="s">
        <v>17</v>
      </c>
      <c r="J28" s="15" t="n">
        <f aca="false">D28*E28*G28</f>
        <v>0</v>
      </c>
      <c r="K28" s="27"/>
      <c r="L28" s="17" t="n">
        <v>1944</v>
      </c>
      <c r="M28" s="17" t="n">
        <f aca="false">J28*L28</f>
        <v>0</v>
      </c>
      <c r="N28" s="18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false" outlineLevel="0" collapsed="false">
      <c r="A29" s="9" t="n">
        <v>27</v>
      </c>
      <c r="B29" s="26"/>
      <c r="C29" s="11" t="s">
        <v>44</v>
      </c>
      <c r="D29" s="15" t="n">
        <v>0.21</v>
      </c>
      <c r="E29" s="15" t="n">
        <v>0.3</v>
      </c>
      <c r="F29" s="13" t="s">
        <v>15</v>
      </c>
      <c r="G29" s="13" t="n">
        <v>0</v>
      </c>
      <c r="H29" s="14"/>
      <c r="I29" s="13" t="s">
        <v>17</v>
      </c>
      <c r="J29" s="15" t="n">
        <f aca="false">D29*E29*G29</f>
        <v>0</v>
      </c>
      <c r="K29" s="27"/>
      <c r="L29" s="17" t="n">
        <v>1944</v>
      </c>
      <c r="M29" s="17" t="n">
        <f aca="false">J29*L29</f>
        <v>0</v>
      </c>
      <c r="N29" s="18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false" outlineLevel="0" collapsed="false">
      <c r="A30" s="9" t="n">
        <v>28</v>
      </c>
      <c r="B30" s="26"/>
      <c r="C30" s="11" t="s">
        <v>45</v>
      </c>
      <c r="D30" s="15" t="n">
        <v>0.3</v>
      </c>
      <c r="E30" s="15" t="n">
        <v>0.42</v>
      </c>
      <c r="F30" s="13" t="s">
        <v>15</v>
      </c>
      <c r="G30" s="13" t="n">
        <v>0</v>
      </c>
      <c r="H30" s="14"/>
      <c r="I30" s="13" t="s">
        <v>17</v>
      </c>
      <c r="J30" s="15" t="n">
        <f aca="false">D30*E30*G30</f>
        <v>0</v>
      </c>
      <c r="K30" s="27"/>
      <c r="L30" s="17" t="n">
        <v>1944</v>
      </c>
      <c r="M30" s="17" t="n">
        <f aca="false">J30*L30</f>
        <v>0</v>
      </c>
      <c r="N30" s="18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false" outlineLevel="0" collapsed="false">
      <c r="A31" s="9" t="n">
        <v>29</v>
      </c>
      <c r="B31" s="26"/>
      <c r="C31" s="11" t="s">
        <v>46</v>
      </c>
      <c r="D31" s="15" t="n">
        <v>0.42</v>
      </c>
      <c r="E31" s="15" t="n">
        <v>0.6</v>
      </c>
      <c r="F31" s="13" t="s">
        <v>15</v>
      </c>
      <c r="G31" s="13" t="n">
        <v>0</v>
      </c>
      <c r="H31" s="14"/>
      <c r="I31" s="13" t="s">
        <v>17</v>
      </c>
      <c r="J31" s="15" t="n">
        <f aca="false">D31*E31*G31</f>
        <v>0</v>
      </c>
      <c r="K31" s="27"/>
      <c r="L31" s="17" t="n">
        <v>1944</v>
      </c>
      <c r="M31" s="17" t="n">
        <f aca="false">J31*L31</f>
        <v>0</v>
      </c>
      <c r="N31" s="18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false" outlineLevel="0" collapsed="false">
      <c r="A32" s="9" t="n">
        <v>30</v>
      </c>
      <c r="B32" s="26"/>
      <c r="C32" s="11" t="s">
        <v>47</v>
      </c>
      <c r="D32" s="15" t="n">
        <v>0.6</v>
      </c>
      <c r="E32" s="15" t="n">
        <v>0.84</v>
      </c>
      <c r="F32" s="13" t="s">
        <v>15</v>
      </c>
      <c r="G32" s="13" t="n">
        <v>0</v>
      </c>
      <c r="H32" s="14"/>
      <c r="I32" s="13" t="s">
        <v>17</v>
      </c>
      <c r="J32" s="15" t="n">
        <f aca="false">D32*E32*G32</f>
        <v>0</v>
      </c>
      <c r="K32" s="27"/>
      <c r="L32" s="17" t="n">
        <v>1944</v>
      </c>
      <c r="M32" s="17" t="n">
        <f aca="false">J32*L32</f>
        <v>0</v>
      </c>
      <c r="N32" s="18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" hidden="false" customHeight="false" outlineLevel="0" collapsed="false">
      <c r="A33" s="9" t="n">
        <v>31</v>
      </c>
      <c r="B33" s="26"/>
      <c r="C33" s="11" t="s">
        <v>48</v>
      </c>
      <c r="D33" s="15" t="n">
        <v>0.5</v>
      </c>
      <c r="E33" s="15" t="n">
        <v>0.7</v>
      </c>
      <c r="F33" s="13" t="s">
        <v>15</v>
      </c>
      <c r="G33" s="13" t="n">
        <v>0</v>
      </c>
      <c r="H33" s="14" t="n">
        <v>3</v>
      </c>
      <c r="I33" s="13" t="s">
        <v>17</v>
      </c>
      <c r="J33" s="15" t="n">
        <f aca="false">D33*E33*G33</f>
        <v>0</v>
      </c>
      <c r="K33" s="27"/>
      <c r="L33" s="17" t="n">
        <v>7200</v>
      </c>
      <c r="M33" s="17" t="n">
        <f aca="false">J33*L33</f>
        <v>0</v>
      </c>
      <c r="N33" s="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false" outlineLevel="0" collapsed="false">
      <c r="A34" s="9" t="n">
        <v>32</v>
      </c>
      <c r="B34" s="28"/>
      <c r="C34" s="11" t="s">
        <v>49</v>
      </c>
      <c r="D34" s="15" t="s">
        <v>50</v>
      </c>
      <c r="E34" s="15" t="s">
        <v>50</v>
      </c>
      <c r="F34" s="29" t="s">
        <v>51</v>
      </c>
      <c r="G34" s="13" t="n">
        <v>0</v>
      </c>
      <c r="H34" s="14" t="n">
        <v>4</v>
      </c>
      <c r="I34" s="29" t="s">
        <v>51</v>
      </c>
      <c r="J34" s="15" t="n">
        <f aca="false">G34</f>
        <v>0</v>
      </c>
      <c r="K34" s="27" t="n">
        <f aca="false">J34</f>
        <v>0</v>
      </c>
      <c r="L34" s="17" t="n">
        <v>115</v>
      </c>
      <c r="M34" s="17" t="n">
        <f aca="false">J34*L34</f>
        <v>0</v>
      </c>
      <c r="N34" s="2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false" outlineLevel="0" collapsed="false">
      <c r="A35" s="9" t="n">
        <v>33</v>
      </c>
      <c r="B35" s="28"/>
      <c r="C35" s="11" t="s">
        <v>52</v>
      </c>
      <c r="D35" s="15" t="s">
        <v>50</v>
      </c>
      <c r="E35" s="15" t="s">
        <v>50</v>
      </c>
      <c r="F35" s="13" t="s">
        <v>17</v>
      </c>
      <c r="G35" s="13" t="n">
        <v>0</v>
      </c>
      <c r="H35" s="14" t="n">
        <v>5</v>
      </c>
      <c r="I35" s="13" t="s">
        <v>17</v>
      </c>
      <c r="J35" s="15" t="n">
        <f aca="false">G35</f>
        <v>0</v>
      </c>
      <c r="K35" s="27" t="n">
        <f aca="false">J35</f>
        <v>0</v>
      </c>
      <c r="L35" s="17" t="n">
        <v>299</v>
      </c>
      <c r="M35" s="17" t="n">
        <f aca="false">J35*L35</f>
        <v>0</v>
      </c>
      <c r="N35" s="2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false" outlineLevel="0" collapsed="false">
      <c r="A36" s="9" t="n">
        <v>34</v>
      </c>
      <c r="B36" s="28"/>
      <c r="C36" s="11" t="s">
        <v>53</v>
      </c>
      <c r="D36" s="15" t="n">
        <v>0.5</v>
      </c>
      <c r="E36" s="15" t="n">
        <v>0.5</v>
      </c>
      <c r="F36" s="13" t="s">
        <v>15</v>
      </c>
      <c r="G36" s="13" t="n">
        <v>3</v>
      </c>
      <c r="H36" s="30" t="s">
        <v>54</v>
      </c>
      <c r="I36" s="23" t="s">
        <v>55</v>
      </c>
      <c r="J36" s="15" t="n">
        <f aca="false">G36</f>
        <v>3</v>
      </c>
      <c r="K36" s="27" t="n">
        <f aca="false">J36</f>
        <v>3</v>
      </c>
      <c r="L36" s="17" t="n">
        <v>4490</v>
      </c>
      <c r="M36" s="17" t="n">
        <f aca="false">J36*L36</f>
        <v>13470</v>
      </c>
      <c r="N36" s="2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false" outlineLevel="0" collapsed="false">
      <c r="A37" s="9" t="n">
        <v>35</v>
      </c>
      <c r="B37" s="28"/>
      <c r="C37" s="11" t="s">
        <v>56</v>
      </c>
      <c r="D37" s="15" t="s">
        <v>50</v>
      </c>
      <c r="E37" s="15" t="s">
        <v>50</v>
      </c>
      <c r="F37" s="13" t="s">
        <v>15</v>
      </c>
      <c r="G37" s="13" t="n">
        <v>0</v>
      </c>
      <c r="H37" s="14" t="n">
        <v>7</v>
      </c>
      <c r="I37" s="13" t="s">
        <v>15</v>
      </c>
      <c r="J37" s="15" t="n">
        <f aca="false">G37</f>
        <v>0</v>
      </c>
      <c r="K37" s="27" t="n">
        <f aca="false">J37</f>
        <v>0</v>
      </c>
      <c r="L37" s="17" t="n">
        <v>49.98</v>
      </c>
      <c r="M37" s="17" t="n">
        <f aca="false">J37*L37</f>
        <v>0</v>
      </c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false" outlineLevel="0" collapsed="false">
      <c r="A38" s="9" t="n">
        <v>36</v>
      </c>
      <c r="B38" s="28"/>
      <c r="C38" s="11" t="s">
        <v>57</v>
      </c>
      <c r="D38" s="15" t="s">
        <v>50</v>
      </c>
      <c r="E38" s="15" t="s">
        <v>50</v>
      </c>
      <c r="F38" s="29" t="s">
        <v>51</v>
      </c>
      <c r="G38" s="13" t="n">
        <v>0</v>
      </c>
      <c r="H38" s="14" t="n">
        <v>8</v>
      </c>
      <c r="I38" s="29" t="s">
        <v>51</v>
      </c>
      <c r="J38" s="15" t="n">
        <f aca="false">G38</f>
        <v>0</v>
      </c>
      <c r="K38" s="27" t="n">
        <f aca="false">J38</f>
        <v>0</v>
      </c>
      <c r="L38" s="17" t="n">
        <v>49.98</v>
      </c>
      <c r="M38" s="17" t="n">
        <f aca="false">J38*L38</f>
        <v>0</v>
      </c>
      <c r="N38" s="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false" outlineLevel="0" collapsed="false">
      <c r="A39" s="9" t="n">
        <v>37</v>
      </c>
      <c r="B39" s="28"/>
      <c r="C39" s="11" t="s">
        <v>58</v>
      </c>
      <c r="D39" s="15" t="s">
        <v>50</v>
      </c>
      <c r="E39" s="15" t="s">
        <v>50</v>
      </c>
      <c r="F39" s="13" t="s">
        <v>15</v>
      </c>
      <c r="G39" s="13" t="n">
        <v>0</v>
      </c>
      <c r="H39" s="14" t="n">
        <v>9</v>
      </c>
      <c r="I39" s="13" t="s">
        <v>15</v>
      </c>
      <c r="J39" s="15" t="n">
        <f aca="false">G39</f>
        <v>0</v>
      </c>
      <c r="K39" s="27" t="n">
        <f aca="false">J39</f>
        <v>0</v>
      </c>
      <c r="L39" s="17" t="n">
        <v>452</v>
      </c>
      <c r="M39" s="17" t="n">
        <f aca="false">J39*L39</f>
        <v>0</v>
      </c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" hidden="false" customHeight="false" outlineLevel="0" collapsed="false">
      <c r="A40" s="9" t="n">
        <v>38</v>
      </c>
      <c r="B40" s="26"/>
      <c r="C40" s="11" t="s">
        <v>59</v>
      </c>
      <c r="D40" s="15" t="n">
        <v>1.09</v>
      </c>
      <c r="E40" s="15" t="n">
        <v>1.27</v>
      </c>
      <c r="F40" s="13" t="s">
        <v>15</v>
      </c>
      <c r="G40" s="13" t="n">
        <v>24</v>
      </c>
      <c r="H40" s="30" t="s">
        <v>60</v>
      </c>
      <c r="I40" s="23" t="s">
        <v>17</v>
      </c>
      <c r="J40" s="15" t="n">
        <f aca="false">D40*E40*G40</f>
        <v>33.2232</v>
      </c>
      <c r="K40" s="27" t="n">
        <f aca="false">G40</f>
        <v>24</v>
      </c>
      <c r="L40" s="17" t="n">
        <v>189</v>
      </c>
      <c r="M40" s="17" t="n">
        <f aca="false">J40*L40</f>
        <v>6279.1848</v>
      </c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false" outlineLevel="0" collapsed="false">
      <c r="A41" s="9" t="n">
        <v>39</v>
      </c>
      <c r="B41" s="26"/>
      <c r="C41" s="11" t="s">
        <v>61</v>
      </c>
      <c r="D41" s="15" t="n">
        <v>0</v>
      </c>
      <c r="E41" s="15" t="n">
        <v>0</v>
      </c>
      <c r="F41" s="13" t="s">
        <v>15</v>
      </c>
      <c r="G41" s="13" t="n">
        <v>0</v>
      </c>
      <c r="H41" s="14" t="n">
        <v>12</v>
      </c>
      <c r="I41" s="13" t="s">
        <v>17</v>
      </c>
      <c r="J41" s="15" t="n">
        <f aca="false">D41*E41*G41</f>
        <v>0</v>
      </c>
      <c r="K41" s="27" t="n">
        <f aca="false">G41</f>
        <v>0</v>
      </c>
      <c r="L41" s="17" t="n">
        <v>4.89</v>
      </c>
      <c r="M41" s="17" t="n">
        <f aca="false">J41*L41</f>
        <v>0</v>
      </c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false" outlineLevel="0" collapsed="false">
      <c r="A42" s="31" t="s">
        <v>62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2" t="n">
        <f aca="false">SUM(M3:M41)</f>
        <v>67762.1373</v>
      </c>
      <c r="N42" s="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8">
    <mergeCell ref="A1:M1"/>
    <mergeCell ref="B3:B25"/>
    <mergeCell ref="H3:H25"/>
    <mergeCell ref="K3:K25"/>
    <mergeCell ref="B26:B32"/>
    <mergeCell ref="H26:H32"/>
    <mergeCell ref="K26:K32"/>
    <mergeCell ref="A42:L42"/>
  </mergeCells>
  <conditionalFormatting sqref="G3:G41">
    <cfRule type="cellIs" priority="2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2018-04-02T15:13:01Z</dcterms:created>
  <dc:creator>Igor Lago</dc:creator>
  <dc:description/>
  <dc:language>pt-BR</dc:language>
  <cp:lastModifiedBy/>
  <dcterms:modified xsi:type="dcterms:W3CDTF">2020-12-17T17:33:08Z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