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Formação " sheetId="1" state="visible" r:id="rId2"/>
  </sheets>
  <definedNames>
    <definedName function="false" hidden="false" localSheetId="0" name="__DdeLink__1184_483150941" vbProcedure="false">'Formação '!$B$38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<sst xmlns="http://schemas.openxmlformats.org/spreadsheetml/2006/main" count="45" uniqueCount="29">
  <si>
    <t xml:space="preserve">PLANILHA DE FORMAÇÃO DE PREÇO </t>
  </si>
  <si>
    <r>
      <rPr>
        <b val="true"/>
        <sz val="10"/>
        <rFont val="Arial"/>
        <family val="2"/>
        <charset val="1"/>
      </rPr>
      <t xml:space="preserve">Objeto:</t>
    </r>
    <r>
      <rPr>
        <sz val="11"/>
        <color rgb="FF000000"/>
        <rFont val="Calibri"/>
        <family val="2"/>
        <charset val="1"/>
      </rPr>
      <t xml:space="preserve"> </t>
    </r>
    <r>
      <rPr>
        <sz val="10"/>
        <color rgb="FF000000"/>
        <rFont val="Arial"/>
        <family val="2"/>
        <charset val="1"/>
      </rPr>
      <t xml:space="preserve">Aquisição de Equipamentos tipo Estabilizador / No-break, para atender às necessidades das Unidades do IFSertãoPE</t>
    </r>
  </si>
  <si>
    <t xml:space="preserve">Item</t>
  </si>
  <si>
    <t xml:space="preserve">Descrição</t>
  </si>
  <si>
    <t xml:space="preserve">Unidade</t>
  </si>
  <si>
    <t xml:space="preserve">Qtd.</t>
  </si>
  <si>
    <t xml:space="preserve">COT 1</t>
  </si>
  <si>
    <t xml:space="preserve">COT 2</t>
  </si>
  <si>
    <t xml:space="preserve">COT 3</t>
  </si>
  <si>
    <t xml:space="preserve">COT 4</t>
  </si>
  <si>
    <t xml:space="preserve">COT 5</t>
  </si>
  <si>
    <t xml:space="preserve">COT 6</t>
  </si>
  <si>
    <t xml:space="preserve">COT 7</t>
  </si>
  <si>
    <t xml:space="preserve">MÉDIA</t>
  </si>
  <si>
    <t xml:space="preserve">Total</t>
  </si>
  <si>
    <t xml:space="preserve">Desvio Padrão</t>
  </si>
  <si>
    <t xml:space="preserve">Coeficiente</t>
  </si>
  <si>
    <t xml:space="preserve">Método</t>
  </si>
  <si>
    <t xml:space="preserve">Estabilizador 1kva Bivolt Automático, Potência: 1000va.</t>
  </si>
  <si>
    <t xml:space="preserve">Estabilizador 2kva Bivolt Automático, Potência: 2000va.</t>
  </si>
  <si>
    <t xml:space="preserve">-</t>
  </si>
  <si>
    <t xml:space="preserve">No-break 700VA.</t>
  </si>
  <si>
    <t xml:space="preserve">No-break 1.4 KVA.</t>
  </si>
  <si>
    <t xml:space="preserve">No-break tipo Torre  Potência: 10KVA.</t>
  </si>
  <si>
    <t xml:space="preserve">Valor Total da Aquisição / Contratação</t>
  </si>
  <si>
    <t xml:space="preserve">LEGENDA</t>
  </si>
  <si>
    <t xml:space="preserve">COT1</t>
  </si>
  <si>
    <t xml:space="preserve">Preço público / Sítios de Internet</t>
  </si>
  <si>
    <t xml:space="preserve">Empresa Easy Tech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</si>
</sst>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0.00"/>
    <numFmt numFmtId="167" formatCode="[$R$-416]\ #,##0.00;[RED]\-[$R$-416]\ #,##0.00"/>
    <numFmt numFmtId="168" formatCode="0.00%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color rgb="FFFFFFFF"/>
      <name val="Arial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0084D1"/>
        <bgColor rgb="FF008080"/>
      </patternFill>
    </fill>
    <fill>
      <patternFill patternType="solid">
        <fgColor rgb="FF99FFCC"/>
        <bgColor rgb="FF99FFFF"/>
      </patternFill>
    </fill>
    <fill>
      <patternFill patternType="solid">
        <fgColor rgb="FF000000"/>
        <bgColor rgb="FF003300"/>
      </patternFill>
    </fill>
    <fill>
      <patternFill patternType="solid">
        <fgColor rgb="FF000099"/>
        <bgColor rgb="FF000080"/>
      </patternFill>
    </fill>
    <fill>
      <patternFill patternType="solid">
        <fgColor rgb="FF009900"/>
        <bgColor rgb="FF00CC00"/>
      </patternFill>
    </fill>
    <fill>
      <patternFill patternType="solid">
        <fgColor rgb="FFFF6600"/>
        <bgColor rgb="FFFF9900"/>
      </patternFill>
    </fill>
    <fill>
      <patternFill patternType="solid">
        <fgColor rgb="FFF2F2F2"/>
        <bgColor rgb="FFFFFFFF"/>
      </patternFill>
    </fill>
    <fill>
      <patternFill patternType="solid">
        <fgColor rgb="FFFFFF66"/>
        <bgColor rgb="FFFFFF00"/>
      </patternFill>
    </fill>
    <fill>
      <patternFill patternType="solid">
        <fgColor rgb="FF33CC33"/>
        <bgColor rgb="FF00CC00"/>
      </patternFill>
    </fill>
    <fill>
      <patternFill patternType="solid">
        <fgColor rgb="FF00CC00"/>
        <bgColor rgb="FF33CC33"/>
      </patternFill>
    </fill>
    <fill>
      <patternFill patternType="solid">
        <fgColor rgb="FF99FFFF"/>
        <bgColor rgb="FF99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8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6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9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1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11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/>
  </dxfs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800000"/>
      <rgbColor rgb="FF0099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99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CC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2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2.8"/>
  <cols>
    <col collapsed="false" hidden="false" max="1" min="1" style="0" width="6.0765306122449"/>
    <col collapsed="false" hidden="false" max="2" min="2" style="0" width="16.8724489795918"/>
    <col collapsed="false" hidden="false" max="3" min="3" style="0" width="8.10204081632653"/>
    <col collapsed="false" hidden="false" max="4" min="4" style="0" width="4.82142857142857"/>
    <col collapsed="false" hidden="false" max="5" min="5" style="0" width="7.83163265306122"/>
    <col collapsed="false" hidden="false" max="6" min="6" style="0" width="8.36734693877551"/>
    <col collapsed="false" hidden="false" max="7" min="7" style="0" width="9.58673469387755"/>
    <col collapsed="false" hidden="false" max="8" min="8" style="0" width="8.10204081632653"/>
    <col collapsed="false" hidden="false" max="9" min="9" style="0" width="8.23469387755102"/>
    <col collapsed="false" hidden="false" max="11" min="11" style="0" width="8.50510204081633"/>
    <col collapsed="false" hidden="false" max="12" min="12" style="0" width="12.015306122449"/>
    <col collapsed="false" hidden="false" max="13" min="13" style="0" width="11.8775510204082"/>
    <col collapsed="false" hidden="false" max="14" min="14" style="0" width="9.16326530612245"/>
    <col collapsed="false" hidden="false" max="15" min="15" style="0" width="10.6020408163265"/>
    <col collapsed="false" hidden="false" max="1025" min="17" style="0" width="8.10204081632653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15" hidden="false" customHeight="false" outlineLevel="0" collapsed="false">
      <c r="H2" s="2"/>
      <c r="I2" s="2"/>
      <c r="J2" s="2"/>
      <c r="K2" s="2"/>
    </row>
    <row r="3" customFormat="false" ht="14.95" hidden="false" customHeight="fals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customFormat="false" ht="15" hidden="false" customHeight="false" outlineLevel="0" collapsed="false">
      <c r="H4" s="2"/>
      <c r="I4" s="2"/>
      <c r="J4" s="2"/>
      <c r="K4" s="2"/>
    </row>
    <row r="5" customFormat="false" ht="23.95" hidden="false" customHeight="false" outlineLevel="0" collapsed="false">
      <c r="A5" s="4" t="s">
        <v>2</v>
      </c>
      <c r="B5" s="4" t="s">
        <v>3</v>
      </c>
      <c r="C5" s="4" t="s">
        <v>4</v>
      </c>
      <c r="D5" s="4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6" t="s">
        <v>13</v>
      </c>
      <c r="M5" s="6" t="s">
        <v>14</v>
      </c>
      <c r="N5" s="7" t="s">
        <v>15</v>
      </c>
      <c r="O5" s="8" t="s">
        <v>16</v>
      </c>
      <c r="P5" s="6" t="s">
        <v>17</v>
      </c>
    </row>
    <row r="6" customFormat="false" ht="35.05" hidden="false" customHeight="false" outlineLevel="0" collapsed="false">
      <c r="A6" s="9" t="n">
        <v>1</v>
      </c>
      <c r="B6" s="10" t="s">
        <v>18</v>
      </c>
      <c r="C6" s="11" t="s">
        <v>4</v>
      </c>
      <c r="D6" s="12" t="n">
        <v>235</v>
      </c>
      <c r="E6" s="13" t="n">
        <v>530</v>
      </c>
      <c r="F6" s="13" t="n">
        <v>585</v>
      </c>
      <c r="G6" s="13" t="n">
        <v>590</v>
      </c>
      <c r="H6" s="13" t="n">
        <v>524.52</v>
      </c>
      <c r="I6" s="13" t="n">
        <v>583.9</v>
      </c>
      <c r="J6" s="13" t="n">
        <v>610.71</v>
      </c>
      <c r="K6" s="13" t="n">
        <v>459</v>
      </c>
      <c r="L6" s="14" t="n">
        <f aca="false">SUM(E6:K6)/7</f>
        <v>554.732857142857</v>
      </c>
      <c r="M6" s="15" t="n">
        <f aca="false">D6*L6</f>
        <v>130362.221428571</v>
      </c>
      <c r="N6" s="16" t="n">
        <f aca="false">_xlfn.STDEV.P(E6:K6)</f>
        <v>49.0383886691366</v>
      </c>
      <c r="O6" s="17" t="n">
        <f aca="false">N6/L6</f>
        <v>0.0884000073868133</v>
      </c>
      <c r="P6" s="18"/>
    </row>
    <row r="7" customFormat="false" ht="35.05" hidden="false" customHeight="false" outlineLevel="0" collapsed="false">
      <c r="A7" s="9" t="n">
        <v>2</v>
      </c>
      <c r="B7" s="10" t="s">
        <v>19</v>
      </c>
      <c r="C7" s="19" t="s">
        <v>4</v>
      </c>
      <c r="D7" s="20" t="n">
        <v>30</v>
      </c>
      <c r="E7" s="13" t="n">
        <v>703.22</v>
      </c>
      <c r="F7" s="13" t="n">
        <v>999.65</v>
      </c>
      <c r="G7" s="13" t="s">
        <v>20</v>
      </c>
      <c r="H7" s="13" t="n">
        <v>1105.2</v>
      </c>
      <c r="I7" s="13" t="n">
        <v>1009.76</v>
      </c>
      <c r="J7" s="13" t="n">
        <v>910.86</v>
      </c>
      <c r="K7" s="13" t="n">
        <v>1030</v>
      </c>
      <c r="L7" s="14" t="n">
        <f aca="false">SUM(E7:K7)/6</f>
        <v>959.781666666667</v>
      </c>
      <c r="M7" s="15" t="n">
        <f aca="false">D7*L7</f>
        <v>28793.45</v>
      </c>
      <c r="N7" s="16" t="n">
        <f aca="false">_xlfn.STDEV.P(E7:K7)</f>
        <v>128.050538254324</v>
      </c>
      <c r="O7" s="17" t="n">
        <f aca="false">N7/L7</f>
        <v>0.1334163202961</v>
      </c>
      <c r="P7" s="18"/>
    </row>
    <row r="8" customFormat="false" ht="13.8" hidden="false" customHeight="false" outlineLevel="0" collapsed="false">
      <c r="A8" s="9" t="n">
        <v>3</v>
      </c>
      <c r="B8" s="10" t="s">
        <v>21</v>
      </c>
      <c r="C8" s="19" t="s">
        <v>4</v>
      </c>
      <c r="D8" s="20" t="n">
        <v>10</v>
      </c>
      <c r="E8" s="13" t="n">
        <v>696</v>
      </c>
      <c r="F8" s="13" t="n">
        <v>895</v>
      </c>
      <c r="G8" s="13" t="n">
        <v>833.3</v>
      </c>
      <c r="H8" s="13" t="n">
        <v>665.97</v>
      </c>
      <c r="I8" s="13" t="n">
        <v>879</v>
      </c>
      <c r="J8" s="13" t="n">
        <v>799.84</v>
      </c>
      <c r="K8" s="13" t="n">
        <v>599</v>
      </c>
      <c r="L8" s="14" t="n">
        <f aca="false">SUM(E8:K8)/7</f>
        <v>766.872857142857</v>
      </c>
      <c r="M8" s="15" t="n">
        <f aca="false">D8*L8</f>
        <v>7668.72857142857</v>
      </c>
      <c r="N8" s="16" t="n">
        <f aca="false">_xlfn.STDEV.P(E8:K8)</f>
        <v>105.474508323682</v>
      </c>
      <c r="O8" s="17" t="n">
        <f aca="false">N8/L8</f>
        <v>0.137538455483545</v>
      </c>
      <c r="P8" s="18"/>
    </row>
    <row r="9" customFormat="false" ht="13.8" hidden="false" customHeight="false" outlineLevel="0" collapsed="false">
      <c r="A9" s="9" t="n">
        <v>4</v>
      </c>
      <c r="B9" s="10" t="s">
        <v>22</v>
      </c>
      <c r="C9" s="19" t="s">
        <v>4</v>
      </c>
      <c r="D9" s="20" t="n">
        <v>93</v>
      </c>
      <c r="E9" s="13" t="n">
        <v>1360.28</v>
      </c>
      <c r="F9" s="13" t="n">
        <v>1199.9</v>
      </c>
      <c r="G9" s="13" t="n">
        <v>1220</v>
      </c>
      <c r="H9" s="13" t="n">
        <v>1190</v>
      </c>
      <c r="I9" s="13" t="n">
        <v>1168</v>
      </c>
      <c r="J9" s="13" t="n">
        <v>1178.9</v>
      </c>
      <c r="K9" s="13" t="n">
        <v>799</v>
      </c>
      <c r="L9" s="14" t="n">
        <f aca="false">SUM(E9:K9)/7</f>
        <v>1159.44</v>
      </c>
      <c r="M9" s="15" t="n">
        <f aca="false">D9*L9</f>
        <v>107827.92</v>
      </c>
      <c r="N9" s="16" t="n">
        <f aca="false">_xlfn.STDEV.P(E9:K9)</f>
        <v>158.989713593589</v>
      </c>
      <c r="O9" s="17" t="n">
        <f aca="false">N9/L9</f>
        <v>0.137126296827424</v>
      </c>
      <c r="P9" s="18"/>
    </row>
    <row r="10" customFormat="false" ht="23.85" hidden="false" customHeight="false" outlineLevel="0" collapsed="false">
      <c r="A10" s="9" t="n">
        <v>5</v>
      </c>
      <c r="B10" s="21" t="s">
        <v>23</v>
      </c>
      <c r="C10" s="19" t="s">
        <v>4</v>
      </c>
      <c r="D10" s="20" t="n">
        <v>8</v>
      </c>
      <c r="E10" s="13" t="n">
        <v>21750</v>
      </c>
      <c r="F10" s="13" t="n">
        <v>22500</v>
      </c>
      <c r="G10" s="13" t="n">
        <v>27097</v>
      </c>
      <c r="H10" s="13" t="n">
        <v>22565</v>
      </c>
      <c r="I10" s="13" t="n">
        <v>24714.2</v>
      </c>
      <c r="J10" s="13" t="n">
        <v>26299</v>
      </c>
      <c r="K10" s="13" t="n">
        <v>29027.59</v>
      </c>
      <c r="L10" s="14" t="n">
        <f aca="false">SUM(E10:K10)/7</f>
        <v>24850.3985714286</v>
      </c>
      <c r="M10" s="15" t="n">
        <f aca="false">D10*L10</f>
        <v>198803.188571429</v>
      </c>
      <c r="N10" s="16" t="n">
        <f aca="false">_xlfn.STDEV.P(E10:K10)</f>
        <v>2534.70296191785</v>
      </c>
      <c r="O10" s="17" t="n">
        <f aca="false">N10/L10</f>
        <v>0.10199848322884</v>
      </c>
      <c r="P10" s="18"/>
    </row>
    <row r="11" customFormat="false" ht="13.8" hidden="false" customHeight="false" outlineLevel="0" collapsed="false">
      <c r="A11" s="22" t="s">
        <v>24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 t="n">
        <f aca="false">SUM(M6:M10)</f>
        <v>473455.508571429</v>
      </c>
      <c r="N11" s="24"/>
      <c r="O11" s="25"/>
      <c r="P11" s="26"/>
    </row>
    <row r="14" customFormat="false" ht="13.8" hidden="false" customHeight="false" outlineLevel="0" collapsed="false">
      <c r="A14" s="27" t="s">
        <v>25</v>
      </c>
      <c r="B14" s="27"/>
      <c r="C14" s="27"/>
      <c r="D14" s="27"/>
      <c r="E14" s="27"/>
      <c r="F14" s="27"/>
      <c r="G14" s="27"/>
    </row>
    <row r="15" customFormat="false" ht="13.8" hidden="false" customHeight="false" outlineLevel="0" collapsed="false">
      <c r="A15" s="28" t="s">
        <v>26</v>
      </c>
      <c r="B15" s="29" t="s">
        <v>27</v>
      </c>
      <c r="C15" s="29"/>
      <c r="D15" s="29"/>
      <c r="E15" s="29"/>
      <c r="F15" s="29"/>
      <c r="G15" s="29"/>
    </row>
    <row r="16" customFormat="false" ht="13.8" hidden="false" customHeight="false" outlineLevel="0" collapsed="false">
      <c r="A16" s="28" t="s">
        <v>7</v>
      </c>
      <c r="B16" s="29" t="s">
        <v>27</v>
      </c>
      <c r="C16" s="29"/>
      <c r="D16" s="29"/>
      <c r="E16" s="29"/>
      <c r="F16" s="29"/>
      <c r="G16" s="29"/>
    </row>
    <row r="17" customFormat="false" ht="13.8" hidden="false" customHeight="false" outlineLevel="0" collapsed="false">
      <c r="A17" s="28" t="s">
        <v>8</v>
      </c>
      <c r="B17" s="29" t="s">
        <v>27</v>
      </c>
      <c r="C17" s="29"/>
      <c r="D17" s="29"/>
      <c r="E17" s="29"/>
      <c r="F17" s="29"/>
      <c r="G17" s="29"/>
    </row>
    <row r="18" customFormat="false" ht="13.8" hidden="false" customHeight="false" outlineLevel="0" collapsed="false">
      <c r="A18" s="28" t="s">
        <v>9</v>
      </c>
      <c r="B18" s="29" t="s">
        <v>27</v>
      </c>
      <c r="C18" s="29"/>
      <c r="D18" s="29"/>
      <c r="E18" s="29"/>
      <c r="F18" s="29"/>
      <c r="G18" s="29"/>
    </row>
    <row r="19" customFormat="false" ht="13.8" hidden="false" customHeight="false" outlineLevel="0" collapsed="false">
      <c r="A19" s="28" t="s">
        <v>10</v>
      </c>
      <c r="B19" s="29" t="s">
        <v>27</v>
      </c>
      <c r="C19" s="29"/>
      <c r="D19" s="29"/>
      <c r="E19" s="29"/>
      <c r="F19" s="29"/>
      <c r="G19" s="29"/>
    </row>
    <row r="20" customFormat="false" ht="13.8" hidden="false" customHeight="false" outlineLevel="0" collapsed="false">
      <c r="A20" s="28" t="s">
        <v>11</v>
      </c>
      <c r="B20" s="29" t="s">
        <v>27</v>
      </c>
      <c r="C20" s="29"/>
      <c r="D20" s="29"/>
      <c r="E20" s="29"/>
      <c r="F20" s="29"/>
      <c r="G20" s="29"/>
    </row>
    <row r="21" customFormat="false" ht="13.8" hidden="false" customHeight="false" outlineLevel="0" collapsed="false">
      <c r="A21" s="28" t="s">
        <v>12</v>
      </c>
      <c r="B21" s="29" t="s">
        <v>28</v>
      </c>
      <c r="C21" s="29"/>
      <c r="D21" s="29"/>
      <c r="E21" s="29"/>
      <c r="F21" s="29"/>
      <c r="G21" s="29"/>
    </row>
    <row r="23" customFormat="false" ht="13.8" hidden="false" customHeight="false" outlineLevel="0" collapsed="false"/>
    <row r="24" customFormat="false" ht="13.8" hidden="false" customHeight="false" outlineLevel="0" collapsed="false"/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  <row r="29" customFormat="false" ht="13.8" hidden="false" customHeight="false" outlineLevel="0" collapsed="false"/>
    <row r="30" customFormat="false" ht="13.8" hidden="false" customHeight="false" outlineLevel="0" collapsed="false"/>
  </sheetData>
  <mergeCells count="11">
    <mergeCell ref="A1:P1"/>
    <mergeCell ref="A3:P3"/>
    <mergeCell ref="A11:L11"/>
    <mergeCell ref="A14:G14"/>
    <mergeCell ref="B15:G15"/>
    <mergeCell ref="B16:G16"/>
    <mergeCell ref="B17:G17"/>
    <mergeCell ref="B18:G18"/>
    <mergeCell ref="B19:G19"/>
    <mergeCell ref="B20:G20"/>
    <mergeCell ref="B21:G21"/>
  </mergeCells>
  <conditionalFormatting sqref="D5:E5">
    <cfRule type="cellIs" priority="2" operator="greaterThan" aboveAverage="0" equalAverage="0" bottom="0" percent="0" rank="0" text="" dxfId="0">
      <formula>#ref!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2039</TotalTime>
  <Application>LibreOffice/5.1.6.2$Windows_x86 LibreOffice_project/07ac168c60a517dba0f0d7bc7540f5afa45f0909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2021-01-15T14:18:54Z</dcterms:created>
  <dc:creator>Usuario</dc:creator>
  <dc:description/>
  <dc:language>pt-BR</dc:language>
  <cp:lastModifiedBy/>
  <cp:lastPrinted>2022-07-28T09:34:27Z</cp:lastPrinted>
  <dcterms:modified xsi:type="dcterms:W3CDTF">2022-07-28T09:35:49Z</dcterms:modified>
  <cp:revision>131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